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autoCompressPictures="0"/>
  <mc:AlternateContent xmlns:mc="http://schemas.openxmlformats.org/markup-compatibility/2006">
    <mc:Choice Requires="x15">
      <x15ac:absPath xmlns:x15ac="http://schemas.microsoft.com/office/spreadsheetml/2010/11/ac" url="https://d.docs.live.net/73a9ff379c948ebc/DvB Sust Eng/Projects/UNIDO - EIP Knowledge/Project work/2018-23 EIP Toolbox/11. Master Plan EIP Review Tool/2. Excel tool/"/>
    </mc:Choice>
  </mc:AlternateContent>
  <xr:revisionPtr revIDLastSave="734" documentId="13_ncr:1_{9B5701D0-40EF-4805-8E59-930E995EEB6E}" xr6:coauthVersionLast="47" xr6:coauthVersionMax="47" xr10:uidLastSave="{67DB74AA-EE72-4487-8731-EEF4EE849A31}"/>
  <bookViews>
    <workbookView xWindow="-110" yWindow="-110" windowWidth="22780" windowHeight="14540" tabRatio="891" xr2:uid="{00000000-000D-0000-FFFF-FFFF00000000}"/>
  </bookViews>
  <sheets>
    <sheet name="Instructions" sheetId="41" r:id="rId1"/>
    <sheet name="Theoretical background" sheetId="58" r:id="rId2"/>
    <sheet name="Practical example" sheetId="77" r:id="rId3"/>
    <sheet name="1a. Basic review master plan" sheetId="75" r:id="rId4"/>
    <sheet name="1a.b. Tablas" sheetId="79" state="hidden" r:id="rId5"/>
    <sheet name="1a. Graph" sheetId="80" r:id="rId6"/>
    <sheet name="1b. EIP review master plan" sheetId="72" r:id="rId7"/>
    <sheet name="2a. EIP concept plan" sheetId="76" r:id="rId8"/>
    <sheet name="3. Prioritisation" sheetId="70" r:id="rId9"/>
    <sheet name="4. Action planning" sheetId="69" r:id="rId10"/>
  </sheets>
  <definedNames>
    <definedName name="_xlnm._FilterDatabase" localSheetId="3" hidden="1">'1a. Basic review master plan'!$E$10:$H$125</definedName>
    <definedName name="_xlnm._FilterDatabase" localSheetId="6" hidden="1">'1b. EIP review master plan'!$B$10:$G$16</definedName>
    <definedName name="_xlnm._FilterDatabase" localSheetId="8" hidden="1">'3. Prioritisation'!$B$10:$K$28</definedName>
    <definedName name="_xlnm.Print_Area" localSheetId="3">'1a. Basic review master plan'!$A$1:$I$128</definedName>
    <definedName name="_xlnm.Print_Area" localSheetId="5">'1a. Graph'!$A$1:$N$55</definedName>
    <definedName name="_xlnm.Print_Area" localSheetId="6">'1b. EIP review master plan'!$A$1:$H$83</definedName>
    <definedName name="_xlnm.Print_Area" localSheetId="7">'2a. EIP concept plan'!$A$1:$L$41</definedName>
    <definedName name="_xlnm.Print_Area" localSheetId="8">'3. Prioritisation'!$A$1:$K$28</definedName>
    <definedName name="_xlnm.Print_Area" localSheetId="9">'4. Action planning'!$A$1:$N$55</definedName>
    <definedName name="_xlnm.Print_Area" localSheetId="0">Instructions!$A$1:$CC$146</definedName>
    <definedName name="_xlnm.Print_Area" localSheetId="2">'Practical example'!$A$1:$M$196</definedName>
    <definedName name="_xlnm.Print_Area" localSheetId="1">'Theoretical background'!$A$1:$J$87</definedName>
    <definedName name="_xlnm.Print_Titles" localSheetId="3">'1a. Basic review master plan'!$9:$10</definedName>
    <definedName name="_xlnm.Print_Titles" localSheetId="6">'1b. EIP review master plan'!$7:$8</definedName>
    <definedName name="_xlnm.Print_Titles" localSheetId="7">'2a. EIP concept plan'!$1:$6</definedName>
    <definedName name="_xlnm.Print_Titles" localSheetId="8">'3. Prioritisation'!$9:$10</definedName>
    <definedName name="_xlnm.Print_Titles" localSheetId="9">'4. Action planning'!$9:$11</definedName>
    <definedName name="_xlnm.Print_Titles" localSheetId="0">Instructions!$1:$3</definedName>
    <definedName name="_xlnm.Print_Titles" localSheetId="2">'Practical example'!$1:$3</definedName>
    <definedName name="_xlnm.Print_Titles" localSheetId="1">'Theoretical background'!$1:$3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54" i="80" l="1"/>
  <c r="J4" i="80"/>
  <c r="J3" i="80"/>
  <c r="J2" i="80"/>
  <c r="F4" i="69" l="1"/>
  <c r="F3" i="69"/>
  <c r="F2" i="69"/>
  <c r="L46" i="80"/>
  <c r="L45" i="80"/>
  <c r="L47" i="80"/>
  <c r="L48" i="80"/>
  <c r="L49" i="80"/>
  <c r="L50" i="80"/>
  <c r="L51" i="80"/>
  <c r="L52" i="80"/>
  <c r="L53" i="80"/>
  <c r="C45" i="80"/>
  <c r="C46" i="80"/>
  <c r="C47" i="80"/>
  <c r="C48" i="80"/>
  <c r="C49" i="80"/>
  <c r="C50" i="80"/>
  <c r="C51" i="80"/>
  <c r="C52" i="80"/>
  <c r="C53" i="80"/>
  <c r="J45" i="80"/>
  <c r="J46" i="80"/>
  <c r="J47" i="80"/>
  <c r="J48" i="80"/>
  <c r="J49" i="80"/>
  <c r="J50" i="80"/>
  <c r="J51" i="80"/>
  <c r="J52" i="80"/>
  <c r="J53" i="80"/>
  <c r="H45" i="80"/>
  <c r="H46" i="80"/>
  <c r="H47" i="80"/>
  <c r="H48" i="80"/>
  <c r="H49" i="80"/>
  <c r="H50" i="80"/>
  <c r="H51" i="80"/>
  <c r="H52" i="80"/>
  <c r="H53" i="80"/>
  <c r="F45" i="80"/>
  <c r="F46" i="80"/>
  <c r="F47" i="80"/>
  <c r="F48" i="80"/>
  <c r="F49" i="80"/>
  <c r="F50" i="80"/>
  <c r="F51" i="80"/>
  <c r="F52" i="80"/>
  <c r="F53" i="80"/>
  <c r="D45" i="80"/>
  <c r="D46" i="80"/>
  <c r="D47" i="80"/>
  <c r="D48" i="80"/>
  <c r="D49" i="80"/>
  <c r="D50" i="80"/>
  <c r="D51" i="80"/>
  <c r="D52" i="80"/>
  <c r="D53" i="80"/>
  <c r="F4" i="72"/>
  <c r="F3" i="72"/>
  <c r="F2" i="72"/>
  <c r="F4" i="76"/>
  <c r="F3" i="76"/>
  <c r="F2" i="76"/>
  <c r="F4" i="70"/>
  <c r="F3" i="70"/>
  <c r="F2" i="70"/>
  <c r="I52" i="80" l="1"/>
  <c r="G45" i="80"/>
  <c r="G53" i="80"/>
  <c r="G52" i="80"/>
  <c r="I53" i="80"/>
  <c r="K53" i="80"/>
  <c r="K45" i="80"/>
  <c r="E52" i="80"/>
  <c r="G48" i="80"/>
  <c r="I48" i="80"/>
  <c r="E48" i="80"/>
  <c r="K48" i="80"/>
  <c r="M52" i="80"/>
  <c r="E51" i="80"/>
  <c r="G51" i="80"/>
  <c r="K51" i="80"/>
  <c r="I50" i="80"/>
  <c r="G50" i="80"/>
  <c r="G49" i="80"/>
  <c r="M49" i="80"/>
  <c r="N50" i="80"/>
  <c r="I51" i="80"/>
  <c r="M45" i="80"/>
  <c r="K49" i="80"/>
  <c r="M50" i="80"/>
  <c r="M51" i="80"/>
  <c r="E50" i="80"/>
  <c r="N53" i="80"/>
  <c r="D54" i="80"/>
  <c r="F54" i="80"/>
  <c r="I46" i="80"/>
  <c r="K50" i="80"/>
  <c r="I45" i="80"/>
  <c r="K46" i="80"/>
  <c r="K47" i="80"/>
  <c r="N48" i="80"/>
  <c r="L54" i="80"/>
  <c r="E46" i="80"/>
  <c r="J54" i="80"/>
  <c r="M53" i="80"/>
  <c r="M46" i="80"/>
  <c r="N47" i="80"/>
  <c r="N49" i="80"/>
  <c r="E53" i="80"/>
  <c r="M47" i="80"/>
  <c r="G46" i="80"/>
  <c r="M48" i="80"/>
  <c r="N46" i="80"/>
  <c r="E47" i="80"/>
  <c r="G47" i="80"/>
  <c r="I47" i="80"/>
  <c r="N45" i="80"/>
  <c r="H54" i="80"/>
  <c r="K52" i="80"/>
  <c r="N52" i="80"/>
  <c r="E45" i="80"/>
  <c r="E49" i="80"/>
  <c r="I49" i="80"/>
  <c r="N51" i="80"/>
  <c r="I54" i="80" l="1"/>
  <c r="K54" i="80"/>
  <c r="N54" i="80"/>
  <c r="E54" i="80"/>
  <c r="M54" i="80"/>
  <c r="G54" i="80"/>
</calcChain>
</file>

<file path=xl/sharedStrings.xml><?xml version="1.0" encoding="utf-8"?>
<sst xmlns="http://schemas.openxmlformats.org/spreadsheetml/2006/main" count="926" uniqueCount="533">
  <si>
    <t>RATIONALE FOR THE TOOL</t>
  </si>
  <si>
    <t>TOOL OBJECTIVES</t>
  </si>
  <si>
    <t>STEPS AND INSTRUCTIONS</t>
  </si>
  <si>
    <t>STEPS IN TOOL</t>
  </si>
  <si>
    <t>DETAILED INSTRUCTIONS</t>
  </si>
  <si>
    <t>ESTIMATED TIME TO COMPLETE TOOL</t>
  </si>
  <si>
    <t>STEP 1</t>
  </si>
  <si>
    <t>Time investment is subject to desired level of detail</t>
  </si>
  <si>
    <t>Simple basic 
analysis</t>
  </si>
  <si>
    <t>Detailed 
analysis</t>
  </si>
  <si>
    <t>STEP 3</t>
  </si>
  <si>
    <t>EXAMPLE OF PRACTICAL APPLICATION</t>
  </si>
  <si>
    <t>FURTHER READING</t>
  </si>
  <si>
    <t>Where to find more information about UNIDO EIP tools?</t>
  </si>
  <si>
    <t>What do we mean with Eco-Industrial Parks?</t>
  </si>
  <si>
    <t>How do we implement Eco-Industrial Parks?</t>
  </si>
  <si>
    <t>Manual for UNIDO Toolbox on Eco-Industrial Parks</t>
  </si>
  <si>
    <t>LIST OF ACRONYMS</t>
  </si>
  <si>
    <t>Eco-industrial park</t>
  </si>
  <si>
    <t>GIZ</t>
  </si>
  <si>
    <t>Deutsche Gesellschaft für Internationale Zusammenarbeit GmbH</t>
  </si>
  <si>
    <t>UNIDO</t>
  </si>
  <si>
    <t>United Nations Industrial Development Organization</t>
  </si>
  <si>
    <t>QUESTIONS OR COMMENTS</t>
  </si>
  <si>
    <t>For questions, comments and request for information, please email:</t>
  </si>
  <si>
    <t>Small and medium sized enterprize (&lt; 250 employees)</t>
  </si>
  <si>
    <t>RECP</t>
  </si>
  <si>
    <t>Resource Efficient and Cleaner Production</t>
  </si>
  <si>
    <t>SMEs</t>
  </si>
  <si>
    <t>GHG</t>
  </si>
  <si>
    <t>Greenhouse gas</t>
  </si>
  <si>
    <t>EIP expert / consultant</t>
  </si>
  <si>
    <t>Government stakeholders</t>
  </si>
  <si>
    <t>Manager/coordinator of development agency</t>
  </si>
  <si>
    <t>Industrial parks (management)</t>
  </si>
  <si>
    <t>EIP</t>
  </si>
  <si>
    <t>SECO</t>
  </si>
  <si>
    <t>State Secretariat for Economic Affairs of Switzerland</t>
  </si>
  <si>
    <t>An International Framework for EIPs</t>
  </si>
  <si>
    <t>Implementation Handbook for Eco-Industrial Parks</t>
  </si>
  <si>
    <t>How to operationalize the EIP Framework?</t>
  </si>
  <si>
    <t xml:space="preserve">A Practitioner's Handbook For Eco-Industrial Parks </t>
  </si>
  <si>
    <t>1 person day</t>
  </si>
  <si>
    <t>2 person days</t>
  </si>
  <si>
    <t>0.25 person day</t>
  </si>
  <si>
    <t>0.5 person day</t>
  </si>
  <si>
    <t>4 person days</t>
  </si>
  <si>
    <t>Ideally, all steps are done through a collaborative exercise at the office of the industrial park management. if needed, steps can be done online through screen and file sharing options.</t>
  </si>
  <si>
    <t>Location where steps can be undertaken</t>
  </si>
  <si>
    <t>0.1 person day</t>
  </si>
  <si>
    <t>5 person days</t>
  </si>
  <si>
    <t>GEIPP</t>
  </si>
  <si>
    <t>Global Eco-Industrial Parks Programme</t>
  </si>
  <si>
    <t xml:space="preserve"> (UNIDO, 2017)</t>
  </si>
  <si>
    <t>(UNIDO, World Bank Group, GIZ and MOTIE, 2018)</t>
  </si>
  <si>
    <t>1 to 2 person days</t>
  </si>
  <si>
    <t>The Global Eco-Industrial Parks Programme (GEIPP) (2019-2023) is made possible by funding provided by the Swiss Government through the State Secretariat for Economic Affairs of Switzerland (SECO).</t>
  </si>
  <si>
    <r>
      <rPr>
        <b/>
        <sz val="14"/>
        <color theme="6" tint="-0.249977111117893"/>
        <rFont val="Calibri"/>
        <family val="2"/>
        <scheme val="minor"/>
      </rPr>
      <t>Acknowledgements:</t>
    </r>
    <r>
      <rPr>
        <sz val="11"/>
        <rFont val="Calibri"/>
        <family val="2"/>
        <scheme val="minor"/>
      </rPr>
      <t xml:space="preserve"> </t>
    </r>
  </si>
  <si>
    <r>
      <rPr>
        <b/>
        <sz val="14"/>
        <color theme="6" tint="-0.249977111117893"/>
        <rFont val="Calibri"/>
        <family val="2"/>
        <scheme val="minor"/>
      </rPr>
      <t>Disclaimers:</t>
    </r>
    <r>
      <rPr>
        <b/>
        <sz val="14"/>
        <color rgb="FF7D508C"/>
        <rFont val="Calibri"/>
        <family val="2"/>
        <scheme val="minor"/>
      </rPr>
      <t xml:space="preserve"> </t>
    </r>
    <r>
      <rPr>
        <sz val="11"/>
        <color theme="1"/>
        <rFont val="Calibri"/>
        <family val="2"/>
        <scheme val="minor"/>
      </rPr>
      <t xml:space="preserve">UNIDO cannot be held  responsible for the application of this tool and its results. The sole responsibility of the tool application remains with the user of the tool. The designations employed and the presentation of material in this document do not imply the expression of any opinion whatsoever on the part of UNIDO and their governing bodies concerning the legal or development status of any country, territory, city or area or of its authorities, or concerning the delimitation of its frontiers or boundaries. The views expressed in this document are those of the authors and do not necessarily reflect the views of UNIDO and its governing bodies. </t>
    </r>
  </si>
  <si>
    <r>
      <t>MASTER PLAN EIP REVIEW TOOL:</t>
    </r>
    <r>
      <rPr>
        <sz val="20"/>
        <color theme="0"/>
        <rFont val="Arial"/>
        <family val="2"/>
      </rPr>
      <t xml:space="preserve"> INSTRUCTIONS</t>
    </r>
  </si>
  <si>
    <t>TOOL APPLICATION</t>
  </si>
  <si>
    <t>Success factors in Master Plan EIP review</t>
  </si>
  <si>
    <t>The main author of this Master Plan EIP Review Tool is Dick van Beers (UNIDO Consultant). Technical support and guidance was provided by Klaus Tyrkko (UNIDO Chief Technical Advisor).</t>
  </si>
  <si>
    <t>Sustainability review and recommendations for Ancon Industrial Park Master Plan, Peru</t>
  </si>
  <si>
    <t>KEY DRIVERS AND BENEFITS OF PROPER MASTER PLANNING</t>
  </si>
  <si>
    <t>DEFINING A MASTER PLAN FOR AN INDUSTRIAL PARK</t>
  </si>
  <si>
    <t>THEORETICAL BACKGROUND</t>
  </si>
  <si>
    <t>ECO-INDUSTRIAL PARKS</t>
  </si>
  <si>
    <t>PRIORITISE MASTER PLAN IMPROVEMENTS</t>
  </si>
  <si>
    <t>Success factors for implementation</t>
  </si>
  <si>
    <t>Potential cost implications</t>
  </si>
  <si>
    <t>Topic</t>
  </si>
  <si>
    <t>Comments / Progress</t>
  </si>
  <si>
    <t>Lead role</t>
  </si>
  <si>
    <t>Support</t>
  </si>
  <si>
    <t>Timeline</t>
  </si>
  <si>
    <t>EIP ACTION PLANNING OF PRIORITISED MASTER PLAN IMPROVEMENTS</t>
  </si>
  <si>
    <t>Potential challenges to implement improvement</t>
  </si>
  <si>
    <t>Means to address implementation challenges</t>
  </si>
  <si>
    <t>Name of industrial park:</t>
  </si>
  <si>
    <t>Last update of this worksheet:</t>
  </si>
  <si>
    <t>The types of economic, environmental, and social benefits from eco-industrial parks vary greatly and go well beyond the conventional business case benefits. The benefits are not just commercial but also strategic, leading to reduced exposure to risk, increased competitiveness, business development, production continuity and a better reputation with key stakeholders.</t>
  </si>
  <si>
    <t>KEY COMPONENTS OF ECO-INDUSTRIAL PARKS</t>
  </si>
  <si>
    <t>Preconditions to Master Plan Review</t>
  </si>
  <si>
    <t>Date of assessment:</t>
  </si>
  <si>
    <t>EIP prerequisites and performance indicators 
(including target values)</t>
  </si>
  <si>
    <t>PARK MANAGEMENT: EIP prerequisites ("must have for EIPs")</t>
  </si>
  <si>
    <t>Park management services</t>
  </si>
  <si>
    <t>A distinct park management entity (or alternative agency, where applicable) exists to handle park planning, operations and management, and monitoring.</t>
  </si>
  <si>
    <t>Please select</t>
  </si>
  <si>
    <t>Monitoring and risk management</t>
  </si>
  <si>
    <t>Planning and zoning</t>
  </si>
  <si>
    <t>PARK MANAGEMENT: Performance indicators</t>
  </si>
  <si>
    <t>ENVIRONMENT: EIP prerequisites ("must have for EIPs")</t>
  </si>
  <si>
    <t>Management and monitoring</t>
  </si>
  <si>
    <t>Energy</t>
  </si>
  <si>
    <t>Climate change and the natural environment</t>
  </si>
  <si>
    <t>ENVIRONMENT: Performance indicators</t>
  </si>
  <si>
    <t>Waste and material use</t>
  </si>
  <si>
    <t>100% of firms in park appropriately handle, store, transport and dispose of toxic and hazardous materials.</t>
  </si>
  <si>
    <t>At least 5% of open space in the park is used for native flora and fauna.</t>
  </si>
  <si>
    <t>SOCIAL: EIP prerequisites ("must have for EIPs")</t>
  </si>
  <si>
    <t>Social management systems</t>
  </si>
  <si>
    <t>Dedicated personnel exist (as part of the park management entity) to plan and manage social quality standards.</t>
  </si>
  <si>
    <t>Social infrastructure</t>
  </si>
  <si>
    <t>SOCIAL: Performance indicators</t>
  </si>
  <si>
    <t>At least 60% of grievances received by the park management entity are brought to conclusion.</t>
  </si>
  <si>
    <t>At least 80% of the surveyed employees report satisfaction with social infrastructure.</t>
  </si>
  <si>
    <t>100% of reported security and safety issues are adequately addressed within 30 days.</t>
  </si>
  <si>
    <t>As above.</t>
  </si>
  <si>
    <t>Local community outreach</t>
  </si>
  <si>
    <t>ECONOMIC: EIP prerequisites ("must have for EIPs")</t>
  </si>
  <si>
    <t>Employment generation</t>
  </si>
  <si>
    <t>Local business &amp; SME promotion</t>
  </si>
  <si>
    <t>Park management entity allows and promotes the establishment of SMEs that provide services and add value to park residents.</t>
  </si>
  <si>
    <t>Economic value creation</t>
  </si>
  <si>
    <t>ECONOMIC: Performance indicators</t>
  </si>
  <si>
    <t>Local business and SME promotion</t>
  </si>
  <si>
    <t>Apply staged development of industrial park in line with industry demands for land lots and building space.</t>
  </si>
  <si>
    <r>
      <rPr>
        <b/>
        <sz val="11"/>
        <rFont val="Calibri"/>
        <family val="2"/>
        <scheme val="minor"/>
      </rPr>
      <t>Note:</t>
    </r>
    <r>
      <rPr>
        <sz val="11"/>
        <rFont val="Calibri"/>
        <family val="2"/>
        <scheme val="minor"/>
      </rPr>
      <t xml:space="preserve"> This is generic list of required Master Plan documentation. Local/regional/national stakeholders may have other specific requirements for Master Plan documentation on some aspects.</t>
    </r>
  </si>
  <si>
    <t>Comments</t>
  </si>
  <si>
    <t>What are likely BENEFITS?</t>
  </si>
  <si>
    <t>What is likely ACHIEVABILITY?</t>
  </si>
  <si>
    <t>SELECTION</t>
  </si>
  <si>
    <t>Part of LEGAL COMPLIANCE?</t>
  </si>
  <si>
    <t>APPLY SELECTED STEPS FROM 
UNIDO's EIP CONCEPT PLANNING TOOL</t>
  </si>
  <si>
    <t>UNIDO (2019). International Guidelines for Industrial Parks.</t>
  </si>
  <si>
    <t>Weblink to download publication</t>
  </si>
  <si>
    <t>UNIDO (2018). Leveraging a new generation of industrial parks and zones for inclusive and sustainable development. Strategic Framework.</t>
  </si>
  <si>
    <r>
      <rPr>
        <b/>
        <sz val="11"/>
        <color theme="1"/>
        <rFont val="Calibri"/>
        <family val="2"/>
        <scheme val="minor"/>
      </rPr>
      <t>Key contents of this guideline:</t>
    </r>
    <r>
      <rPr>
        <sz val="11"/>
        <color theme="1"/>
        <rFont val="Calibri"/>
        <family val="2"/>
        <scheme val="minor"/>
      </rPr>
      <t xml:space="preserve">
• Industrial park planning
• Industrial park land acquisition, design and development
• Industrial park operation and management
• Industrial park regulation
• Industrial park investment, marketing and facilitation
• Industrial park risk management
• Industrial park performance evaluation</t>
    </r>
  </si>
  <si>
    <r>
      <rPr>
        <b/>
        <sz val="11"/>
        <color theme="1"/>
        <rFont val="Calibri"/>
        <family val="2"/>
        <scheme val="minor"/>
      </rPr>
      <t>Key contents of this guideline:</t>
    </r>
    <r>
      <rPr>
        <sz val="11"/>
        <color theme="1"/>
        <rFont val="Calibri"/>
        <family val="2"/>
        <scheme val="minor"/>
      </rPr>
      <t xml:space="preserve">
• What are industrial parks and zones?
• Traditional parks and zones
• A new generation of parks and zones
• Preparatory analysis and design for 21st century parks and zones
• Formulating and implementing a master plan</t>
    </r>
  </si>
  <si>
    <t>PRIORITISED MASTER PLAN IMPROVEMENTS</t>
  </si>
  <si>
    <t>2.5 person days</t>
  </si>
  <si>
    <t>What is likely RISK REDUCTION?</t>
  </si>
  <si>
    <t>What is STAKEHOLDER INTEREST?</t>
  </si>
  <si>
    <t>All structure plan documents can be downloaded from this webpage:</t>
  </si>
  <si>
    <t xml:space="preserve">www.porthedland.wa.gov.au/planning-building-and-environment/planning/proposed-development-plans/boodarie-strategic-industrial-area-structure-plan.aspx  </t>
  </si>
  <si>
    <t>Objectives of Boodarie Strategic Industrial Area Structure Plan</t>
  </si>
  <si>
    <t>• Provide a framework to guide coordinated development of the BSIA and future planning approvals in order to optimise capacity for strategic industrial use</t>
  </si>
  <si>
    <t>• Provide industry with a comprehensive information pack, in the form of this structure plan and associated reports, to facilitate appropriate types and forms of development within the BSIA</t>
  </si>
  <si>
    <t>• Establish specific infrastructure corridors that provide an essential link between the Port and the BSIA</t>
  </si>
  <si>
    <t>• Facilitate development through the Town of Port Hedland Town Planning Scheme No.5 and a structure plan process consistent with the WAPC’s Structure Plan Framework</t>
  </si>
  <si>
    <t>• Recognise the governance structure for the implementation of the structure plan</t>
  </si>
  <si>
    <t>BOODARIE STRATEGIC INDUSTRIAL AREA (BSIA) STRUCTURE PLAN, AUSTRALIA</t>
  </si>
  <si>
    <t>Structure plan report: Executive summary</t>
  </si>
  <si>
    <t>Structure plan report: List of contents</t>
  </si>
  <si>
    <t>Chapter 1: Implementation</t>
  </si>
  <si>
    <t>Chapter 2: Explanatory section</t>
  </si>
  <si>
    <t>Chapter 3: Site conditions and constraints</t>
  </si>
  <si>
    <t>Chapter 4: Design philosophy, land use and subdivision / development requirements</t>
  </si>
  <si>
    <t>Chapter 5: Technical studies appendices index</t>
  </si>
  <si>
    <t>Structure plan map</t>
  </si>
  <si>
    <t>Precinct plan</t>
  </si>
  <si>
    <t>GOOD PRACTICE EXAMPLE OF MASTER PLAN</t>
  </si>
  <si>
    <t>Part of  BASIC MASTER PLANNING?</t>
  </si>
  <si>
    <t>• Establish Port capacity and access to enable optimal industrial development and export within the BSIA</t>
  </si>
  <si>
    <t xml:space="preserve">MASTER PLAN IMPROVEMENTS </t>
  </si>
  <si>
    <t>STEP 2 (Optional)</t>
  </si>
  <si>
    <t>STEP 4</t>
  </si>
  <si>
    <t>3 person day</t>
  </si>
  <si>
    <t>1.5 person day</t>
  </si>
  <si>
    <t>6 person days</t>
  </si>
  <si>
    <t>14 person days</t>
  </si>
  <si>
    <t>3 person days</t>
  </si>
  <si>
    <t>EIP Concept Planning</t>
  </si>
  <si>
    <t>Yes</t>
  </si>
  <si>
    <t>No</t>
  </si>
  <si>
    <t>Partly</t>
  </si>
  <si>
    <t>To be confirmed</t>
  </si>
  <si>
    <t>PRIORITISATION OF MASTER PLAN IMPROVEMENTS</t>
  </si>
  <si>
    <t>Description of location and total area of the site</t>
  </si>
  <si>
    <t>Commercial land</t>
  </si>
  <si>
    <t>Conditions and restrictions on land use</t>
  </si>
  <si>
    <t>Electricity, gas, renewable energy, and energy efficiency provisions</t>
  </si>
  <si>
    <t>Fire and disaster management</t>
  </si>
  <si>
    <t>Shared warehouses and storage facilities</t>
  </si>
  <si>
    <t>Storm water drainage</t>
  </si>
  <si>
    <t>Wastewater treatment, recycling, disposal facilities</t>
  </si>
  <si>
    <t>Green/open spaces/ landscapes</t>
  </si>
  <si>
    <t>Food and beverages facilities</t>
  </si>
  <si>
    <t>Business centre and training facilities</t>
  </si>
  <si>
    <t>Gender specific infrastructure – provisions for women employees</t>
  </si>
  <si>
    <t>Barrier free infrastructure to enable people with disabilities</t>
  </si>
  <si>
    <t>Public toilets</t>
  </si>
  <si>
    <t>Health facilities</t>
  </si>
  <si>
    <t>Tablas</t>
  </si>
  <si>
    <t>Opportunity, impact and risk analysis</t>
  </si>
  <si>
    <t>Key short-terms actions</t>
  </si>
  <si>
    <t>IMPROVEMENT IDENTIFICATION PATHWAY 2 (OPTIONAL): APPLY SELECTED STEPS OF UNIDO'S EIP CONCEPT PLANNING TOOL</t>
  </si>
  <si>
    <t>A separate EIP Concept Planning Tool is available to assist in the sustainable and integrated design and operation of industrial parks from an economic, environmental and community perspective by providing a systemic approach to incorporate demand-driven eco-industrial park opportunities into the concept planning of greenfield parks and brownfield parks.</t>
  </si>
  <si>
    <t>Click here to download the EIP Concept Planning Tool</t>
  </si>
  <si>
    <t>The folllowing steps of EIP Concept Planning Tool could be applied as part of the Master Plan review process:</t>
  </si>
  <si>
    <t>• Step 3: Review industry interest to locate to industrial park</t>
  </si>
  <si>
    <t>• Step 4: Review existing and potential anchor tenants</t>
  </si>
  <si>
    <t>• Step 5: Review synergy opportunities and land use implications</t>
  </si>
  <si>
    <t>• Step 6: Define industry clusters and precincts</t>
  </si>
  <si>
    <t>• Step 7: Develop EIP concept plan</t>
  </si>
  <si>
    <t>• Step 8: Market and promote added value features of EIP concept plan</t>
  </si>
  <si>
    <t>Applying the EIP Concept Planning Tool as part of the Master Plan review process would identify additional gaps and provide detailed concept plans that can be incorporated in an updated version of a Master Plan of industrial park, including:</t>
  </si>
  <si>
    <t>• Plan with industry clustering and precincts</t>
  </si>
  <si>
    <t>• Plan with identified anchor tenants, and their positioning in industrial park</t>
  </si>
  <si>
    <t>• Plan to encouraging industrial synergies</t>
  </si>
  <si>
    <t>• Plan with optimised transportation network</t>
  </si>
  <si>
    <t>• Plan to mitigate risks</t>
  </si>
  <si>
    <t>COMPARING MASTER PLAN EIP REVIEW TOOL AND EIP CONCEPT PLANNING TOOL</t>
  </si>
  <si>
    <t>SCREENSHOT OF EIP CONCEPT PLANNING TOOL</t>
  </si>
  <si>
    <t>Master Plan EIP Review Tool</t>
  </si>
  <si>
    <t>EIP Concept Planning Tool</t>
  </si>
  <si>
    <t>Differences</t>
  </si>
  <si>
    <t>Tool objectives</t>
  </si>
  <si>
    <t>Assist in the sustainable and integrated design and operation of industrial parks from an economic, environmental and community perspectives</t>
  </si>
  <si>
    <t>Relation to Master Planning</t>
  </si>
  <si>
    <t>Review of existing Master Plans</t>
  </si>
  <si>
    <t>Core focus</t>
  </si>
  <si>
    <t>EIP Concept Planning Tool looks into detail into actual design of industrial park and its precincts, by looking into tenant companies, associated synergies and ways to optimise the location and operations of the tenant companies.</t>
  </si>
  <si>
    <t>Recommended starting point for using tool</t>
  </si>
  <si>
    <t>• Development of new phases of existing industrial parks
• Development of new (greenfield) industrial parks</t>
  </si>
  <si>
    <t>Similarities</t>
  </si>
  <si>
    <t>Applicability</t>
  </si>
  <si>
    <t>Industrial parks in different development stages, ranging from greenfields (new industrial parks), partly-developed brownfields (existing industrial parks) to retrofitting brownfield parks which are fully developed.</t>
  </si>
  <si>
    <t>Targeted users</t>
  </si>
  <si>
    <t>• Step 1: Review of existing and future situation</t>
  </si>
  <si>
    <t>• Step 2: Review against International EIP Framework and land use implications</t>
  </si>
  <si>
    <t xml:space="preserve">Introduction to master plan </t>
  </si>
  <si>
    <t>Objectives of master plan</t>
  </si>
  <si>
    <t>Implementation plan for industrial park and its master plan</t>
  </si>
  <si>
    <t>Communication and promotion</t>
  </si>
  <si>
    <t>Contact details</t>
  </si>
  <si>
    <t>Brief outline of objectives of master plan</t>
  </si>
  <si>
    <t>Discussion on alignment of master plan with relevant urban/regional plans which industrial park is part of</t>
  </si>
  <si>
    <t>Procedure and key actions for developing and implementing the industrial park and its master plan and keeping it up-to-date (e.g. who, what, when, how)</t>
  </si>
  <si>
    <t>Procedure for required internal and external approvals of industrial park master plan</t>
  </si>
  <si>
    <t>Procedure to adapt communications and the disclosure of information from the master plan relevant to different key stakeholders, covering planning, infrastructures, economic, environmental, social perspectives</t>
  </si>
  <si>
    <t>Description of platform to effectively communicate IP performance in implementing master planning actions</t>
  </si>
  <si>
    <t>Contact details if stakeholders which to obtain further information about industrial park</t>
  </si>
  <si>
    <t>Weblink to industrial park website</t>
  </si>
  <si>
    <t>Introduction to industrial park</t>
  </si>
  <si>
    <t>Brief summary of current development status of industrial park</t>
  </si>
  <si>
    <t>Local conditions</t>
  </si>
  <si>
    <t>Cross-reference table to Annexes for detailed information and studies on local conditions (e.g. geo-technical investigation, traffic impact studies, topographical surveys, civil engineering studies)</t>
  </si>
  <si>
    <t>Vision and unique value proposition for industrial park</t>
  </si>
  <si>
    <t>Vision for industrial park, aligned with EIP approach and business development strategy</t>
  </si>
  <si>
    <t>Clearly defined unique value proposition and added value features of industrial park</t>
  </si>
  <si>
    <t>Overview of economic rationale (e.g. motivate why IP is sustainable and viable and what it contributes to the economy)</t>
  </si>
  <si>
    <t>Management model and governance of industrial park</t>
  </si>
  <si>
    <t>Overview of governance arrangements for industrial park
• Administrative system and organogram/ hierarchy
• Decision making/ delegation of authorities
• Governance procedures and documentation required</t>
  </si>
  <si>
    <t>Extent to which the IP management owns or controls the land in the IP needs to be clearly stated and supported by documentation</t>
  </si>
  <si>
    <t>Letter confirming appointment of an independent auditor</t>
  </si>
  <si>
    <t>Management and monitoring systems and operational procedures</t>
  </si>
  <si>
    <t>Ongoing and future development of industrial park</t>
  </si>
  <si>
    <t>Key aspects of industrial park</t>
  </si>
  <si>
    <t>Business and investment strategy for industrial park</t>
  </si>
  <si>
    <t>Overview of existing and expected types, size, number of companies in industrial park:
• Define what types of groups can be made. It implies developing the typologies identified and defining the restriction factors
• Table with key information for the investor/company, by sector, minimum and maximum sizes and on that define how the needs of each sector would be met</t>
  </si>
  <si>
    <t>Business retention and attraction strategy for industrial park
• Strategies for each prioritised sector
• Outline means in which industrial park meets these demands
• Review of potential value and number of investment to be attracted and developed and multiplier effects
• Marketing / investment promotion plan</t>
  </si>
  <si>
    <t>Overview of achieved and targeted investments into infrastructures, utilities and businesses
• Financial modelling and scenario planning (e.g. operational and capital financing, cost benefit analysis, NPV, ROI, IRR)</t>
  </si>
  <si>
    <t>Employment and local skills, and social impacts</t>
  </si>
  <si>
    <t>Overview of existing and expected employment numbers in IP:
• An estimate of jobs that would potentially be generated can be calculated, based on previous statistics by industry
• Important to show the data broken down by gender and, where possible, highlight how many jobs are being generated for people from local municipalities
• Distinguish between permanent or temporary employment;, construction jobs vs jobs during operation; Direct or indirect employment</t>
  </si>
  <si>
    <t>Summary of community collaboration and development initiatives</t>
  </si>
  <si>
    <t>Summary of social impact of the IP including community benefits, housing, education, health care, access to public transportation, safety and security; availability of basic services</t>
  </si>
  <si>
    <t>Summary of opportunity, impact and risk analysis, covering economic, environmental and social aspects (e.g. through SWOT analysis)</t>
  </si>
  <si>
    <t>Land use break-up of industrial park, specified by type of land use</t>
  </si>
  <si>
    <t>Overview</t>
  </si>
  <si>
    <t>Summary figure with overview of existing and targeted land-uses of industrial park</t>
  </si>
  <si>
    <t>Land use break-ups by type of land use</t>
  </si>
  <si>
    <t xml:space="preserve">Brief description and specific maps of existing and targeted land uses of industrial park </t>
  </si>
  <si>
    <t>Compliance with national regulations and standards</t>
  </si>
  <si>
    <t>Overview of linkages to industrial development goals and national objectives, e.g. National Industrial Policy Framework (NIPF), New Growth Path (NGP), National Development Plan (NDP), SDGs, EIP Framework etc</t>
  </si>
  <si>
    <t>References to existing and relevant Integrated Development Plans (IDPs) and indicate how master plan integrates with IDP</t>
  </si>
  <si>
    <t>Summary table with cross-references to applicable national environmental, economic and social regulations and standards, including column on how industrial park meets these regulations and standards</t>
  </si>
  <si>
    <t>Compliance with international standards</t>
  </si>
  <si>
    <t>Specified conditions and restrictions per land uses (e.g. industrial land, commercial land, land allocated to infrastructures and utilities, land allocated to buffer zones and service corridors)</t>
  </si>
  <si>
    <t>Summary of permissible industries and restricted industries to locate to industrial park</t>
  </si>
  <si>
    <t>Criteria for buildings and plot development</t>
  </si>
  <si>
    <t>Overview with practical set of building criteria / guidelines for tenant companies, covering:
• Max percentage of land development per lot
• Locations, number, size, height, number of storeys and character of buildings
• Density of built up area allowed in specified areas
• Recommended green building criteria</t>
  </si>
  <si>
    <t>Cross-references to applicable national and international building standards and building regulations</t>
  </si>
  <si>
    <t>Brief outline of the existing and possible green buildings (e.g. green walls, water reuse, green roofs)</t>
  </si>
  <si>
    <t xml:space="preserve"> Basic infrastructures</t>
  </si>
  <si>
    <t>Summary of existing, planned and possible basic infrastructures servicing industrial park and its companies</t>
  </si>
  <si>
    <t>Project management methodology to monitor and manage the development of basic infrastructures servicing the IP</t>
  </si>
  <si>
    <t>Basic infrastructures by type</t>
  </si>
  <si>
    <t>Details and summary maps of existing, planned and possible basic infrastructures servicing industrial park and its companies</t>
  </si>
  <si>
    <t>Construction and maintenance plan for basic infrastructures</t>
  </si>
  <si>
    <t>National/provincial or local road network and other transportation nodes, public transport, main modes for cargo movement, transportation system (land, sea, air and ferry transportation), domestic and international load and unload, connection to external infrastructures</t>
  </si>
  <si>
    <t>Information and communications technologies (ICT)</t>
  </si>
  <si>
    <t>Brief description of sustainable water sources to supply water demand</t>
  </si>
  <si>
    <t>Security and fencing
• Brief description of existing and possible types and most suitable location(s) of common security and emergency response facilities</t>
  </si>
  <si>
    <t>Brief description of existing and possible suitable location(s) of common maintenance and repair workshops</t>
  </si>
  <si>
    <t>Environmental infrastructures</t>
  </si>
  <si>
    <t>Summary of existing, planned and possible environmental infrastructures servicing industrial park and its companies</t>
  </si>
  <si>
    <t>Project management methodology to monitor and manage the development of environmental infrastructures servicing the IP</t>
  </si>
  <si>
    <t>Environmental infrastructures by type</t>
  </si>
  <si>
    <t>Details and maps of existing, planned and possible environmental infrastructures servicing industrial park and its tenant companies</t>
  </si>
  <si>
    <t>Construction and maintenance plan for environmental infrastructures</t>
  </si>
  <si>
    <t>Solid waste management facilities 
• Brief description of existing and possible suitable location(s) of park-level and common waste collection areas</t>
  </si>
  <si>
    <t>Environmental monitoring
• Summary of existing environmental monitoring arrangements in industrial park master plan, covering effluent disposal, air quality, noise, waste, energy use, renewable energy, emission factors, GHG emissions, water use, domestic and industrial wastewater, water reuse, rainwater, waste generation by category (recyclables, green waste, non-recyclables)</t>
  </si>
  <si>
    <t>Social infrastructures</t>
  </si>
  <si>
    <t>Summary of existing, planned and possible social infrastructures servicing industrial park and its companies</t>
  </si>
  <si>
    <t>Project management methodology to monitor and manage the development of social infrastructures servicing the IP</t>
  </si>
  <si>
    <t>Social infrastructures by type</t>
  </si>
  <si>
    <t>Details and maps of existing, planned and possible social infrastructures servicing industrial park and its tenant companies</t>
  </si>
  <si>
    <t>Construction and maintenance plan for social infrastructures</t>
  </si>
  <si>
    <t>Brief description of existing and possible suitable location(s) of housing/accommodation for people working in the industrial park (e.g. within daily commuting distance)</t>
  </si>
  <si>
    <t>Annexes</t>
  </si>
  <si>
    <t>A</t>
  </si>
  <si>
    <t>Details on applicable regulations and standards</t>
  </si>
  <si>
    <t>B</t>
  </si>
  <si>
    <t>Detailed criteria for buildings and industrial land development</t>
  </si>
  <si>
    <t>Relevant details on building criteria / guidelines for companies operating in industrial park</t>
  </si>
  <si>
    <t>Relevant details on applicable national and international building standards and building regulations</t>
  </si>
  <si>
    <t>C</t>
  </si>
  <si>
    <t>Detailed maps, plans and thematic layers in required scale</t>
  </si>
  <si>
    <t>Detailed map: Site master plan</t>
  </si>
  <si>
    <t>Detailed map: Land use plan</t>
  </si>
  <si>
    <t>Detailed map: Transportation plan (e.g. roads, parking area, IP entry/exit points, service station, mobility plan, pedestrian, pathways, bicycle tracks)</t>
  </si>
  <si>
    <t>Detailed map: Storm water management plan</t>
  </si>
  <si>
    <t>Detailed map: Wastewater management plan</t>
  </si>
  <si>
    <t>Detailed map: Landscaping/buffer/open space plan</t>
  </si>
  <si>
    <t>Detailed map: Basic infrastructure plan</t>
  </si>
  <si>
    <t>Detailed map: Environmental infrastructure plan</t>
  </si>
  <si>
    <t>Detailed map: Social infrastructure plan</t>
  </si>
  <si>
    <t>D</t>
  </si>
  <si>
    <t>Studies to support master plan</t>
  </si>
  <si>
    <r>
      <t>Details on</t>
    </r>
    <r>
      <rPr>
        <b/>
        <sz val="11"/>
        <color theme="1"/>
        <rFont val="Calibri"/>
        <family val="2"/>
        <scheme val="minor"/>
      </rPr>
      <t xml:space="preserve"> environmental </t>
    </r>
    <r>
      <rPr>
        <sz val="11"/>
        <color theme="1"/>
        <rFont val="Calibri"/>
        <family val="2"/>
        <scheme val="minor"/>
      </rPr>
      <t>studies undertaken to support master planning (e.g. geo-technical investigation, traffic studies, topographical surveys, civil engineering studies, water studies, energy supply studies)</t>
    </r>
  </si>
  <si>
    <r>
      <t>Details on</t>
    </r>
    <r>
      <rPr>
        <b/>
        <sz val="11"/>
        <color theme="1"/>
        <rFont val="Calibri"/>
        <family val="2"/>
        <scheme val="minor"/>
      </rPr>
      <t xml:space="preserve"> social </t>
    </r>
    <r>
      <rPr>
        <sz val="11"/>
        <color theme="1"/>
        <rFont val="Calibri"/>
        <family val="2"/>
        <scheme val="minor"/>
      </rPr>
      <t>studies undertaken to support master planning (e.g. skills needs assessment, local job creation and skills development studies)</t>
    </r>
  </si>
  <si>
    <r>
      <t>Details on</t>
    </r>
    <r>
      <rPr>
        <b/>
        <sz val="11"/>
        <color theme="1"/>
        <rFont val="Calibri"/>
        <family val="2"/>
        <scheme val="minor"/>
      </rPr>
      <t xml:space="preserve"> economic </t>
    </r>
    <r>
      <rPr>
        <sz val="11"/>
        <color theme="1"/>
        <rFont val="Calibri"/>
        <family val="2"/>
        <scheme val="minor"/>
      </rPr>
      <t>studies undertaken to support master planning (e.g. industrial demands assessments, financial modelling, feasibility studies)</t>
    </r>
  </si>
  <si>
    <t>E</t>
  </si>
  <si>
    <t>Details on industrial park’s basic, environmental and social infrastructures</t>
  </si>
  <si>
    <t>As required, detailed information on industrial park’s existing, planned and possible infrastructures</t>
  </si>
  <si>
    <t>Buffer zones to separate higher risk industries and community
• Brief explanation on how buffer zone can be utilised (e.g. light industries, utilities and services, biodiversity areas, recreation)</t>
  </si>
  <si>
    <t>Port facilities, including truck patio / parking area for port-related movements and facilities  to support industrial park port operations</t>
  </si>
  <si>
    <t>Industrial land, including allocation of sector-specific precinct areas based on their location criteria</t>
  </si>
  <si>
    <t>Land available to small and medium sized enterprises (SMEs)</t>
  </si>
  <si>
    <t>Land allocated to infrastructure and utilities, including dedicated precinct area for centralised utilities (e.g. water supply / treatment / recycling, energy supply / recovery, waste management, utility gases)</t>
  </si>
  <si>
    <t>Land suitable for obnoxious and hazardous industries</t>
  </si>
  <si>
    <t>Not applicable</t>
  </si>
  <si>
    <t>BASIC REVIEW OF CURRENT MASTER PLAN</t>
  </si>
  <si>
    <t>TOTAL</t>
  </si>
  <si>
    <t xml:space="preserve">1. Introduction to master plan </t>
  </si>
  <si>
    <t>Overview of industrial park</t>
  </si>
  <si>
    <t>2. Overview of industrial park</t>
  </si>
  <si>
    <t>3. Key aspects of industrial park</t>
  </si>
  <si>
    <t>Control arrangements, regulations and standards for the development and use of land in industrial park</t>
  </si>
  <si>
    <t>6.  Basic infrastructures</t>
  </si>
  <si>
    <t>7. Environmental infrastructures</t>
  </si>
  <si>
    <t>8. Social infrastructures</t>
  </si>
  <si>
    <t>Count</t>
  </si>
  <si>
    <t>% of sections</t>
  </si>
  <si>
    <t>Key topics</t>
  </si>
  <si>
    <t>Total number of key topics</t>
  </si>
  <si>
    <t>Test (Column must be equal to total number of key topics)</t>
  </si>
  <si>
    <t>4. Land use break-up of industrial park</t>
  </si>
  <si>
    <t>5. Control arrangements, regulations and standards</t>
  </si>
  <si>
    <t>(UNIDO, World Bank Group, GIZ)</t>
  </si>
  <si>
    <t>(UNIDO)</t>
  </si>
  <si>
    <t>Possible master plan and land use implications 
arising from EIP prerequisites and performance indicators</t>
  </si>
  <si>
    <t>• Identify and document most suitable location and size utilities, roads, and technical units such as waste and wastewater treatment plants and operations, power and energy systems.
• Identify and document most suitable location of park-level and common waste collection areas.
• Identify and document most suitable location(s) of common maintenance and repair workshops.
• Identify and document most suitable location of park-level and common security and emergency response facilities. 
• Identify and document most appropriate location and size of buffer zones, and suitable land uses
• Identify and document types and most suitable location of common employee and tenant facilities.</t>
  </si>
  <si>
    <t>• Identify, review and document critical risks for the industrial park and its companies on likelihood and impact.
• Cluster companies based on their risk profile (e.g. odour, noise, explosion, fire, soil, air emissions, water pollution).
• Review and document industry co-location risks.</t>
  </si>
  <si>
    <t>• Identify and document possible negative impacts due to climate change risks. 
• Identify and document adaption needs for infrastructure and services and incorporate into EIP concept and master plan.</t>
  </si>
  <si>
    <t xml:space="preserve">Develop and document functioning system to comply with local/national regulations and international standards applicable to the industrial park. </t>
  </si>
  <si>
    <t>• Cluster major energy-consuming companies in EIP concept plan (including companies which emit large amounts of waste heat).
• Allow for co-location of energy intensive companies and potential users of waste heat,  in close proximity of energy generator.
• Identify and document service corridors to allow for potential heat exchanges between energy intensive companies.</t>
  </si>
  <si>
    <t>• Identify most suitable location of industry feedwater facility in industrial park (e.g. Utility Precinct).
• Allow for co-location of water intensive companies in close proximity of water facility.
• Allow for co-location of energy facility with industry feedwater facility.
• Identify and document service corridors in industrial park to allow for potential pipelines for water exchanges between industry feedwater facility, water/energy intensive companies, ocean, WWTP, groundwater access point.</t>
  </si>
  <si>
    <t>Identify and document suitable location(s) for renewable energy facilities in the industrial park with most favourable conditions (e.g. sun, wind, geothermal).</t>
  </si>
  <si>
    <t>Identify and document sustainable water sources to supply water demand, and incorporate required facilities/infrastructures in EIP concept plan.</t>
  </si>
  <si>
    <t>• Identify and document suitable location of centralised industrial effluent treatment facility in industrial park (e.g. Utility Precinct). Where possible, combine treatment facility with water recycling.
• Allow for co-location of water intensive companies in close proximity of centralised water recycling facility.
• Identify and document service corridors in industrial park to allow for potential pipelines for water exchanges between industry feedwater facility, water/energy intensive companies, ocean, WWTP, groundwater access point.</t>
  </si>
  <si>
    <t>• Identify and document suitable location of industry feedwater facility / water recycling facility in industrial park (e.g. Utility Precinct).
• Allow for co-location of water intensive companies in close proximity of water recycling facility.
• Allow for co-location of energy facility with industry feedwater / water recycling facility.
• Identify and document service corridors in industrial park to allow for potential pipelines for water exchanges between industry feedwater facility, water/energy intensive companies, ocean, WWTP, groundwater access point.</t>
  </si>
  <si>
    <t>• Allow for co-location of synergistic companies and location of waste processing companies in industrial park.
• Identify and document service corridors and transportation nodes to allow for potential waste/by-product exchange movements.</t>
  </si>
  <si>
    <t>• Identify, review and document critical risks for the industrial park and its companies on likelihood and impact.
• Cluster companies based on their risk profile (e.g. odour, noise, explosion, fire, soil, air emissions, water pollution).
• Review industry co-location risks.</t>
  </si>
  <si>
    <t>Identify and document optimal location(s) of SMEs (e.g. specific precinct dedicated to SMEs) and supporting infrastructures (e.g. rental buildings customised to needs of SMEs).</t>
  </si>
  <si>
    <t>Provide overview of pollution prevention and emission reduction strategies in master plan.</t>
  </si>
  <si>
    <t>Provide overview of park management team working on social aspects related to industrial park.</t>
  </si>
  <si>
    <t xml:space="preserve">Identify and document types and suitable location(s) for primary social infrastructure in industrial park or its proximity, which also facilitate and encourage women’s employment. For example, lavatories and public toilets (for men and women), drinking water fountains, provision of cafeterias within reach of the employees, recreational areas, and childcare programs. </t>
  </si>
  <si>
    <t>Include overview of firms with OH&amp;S management system in master plan.</t>
  </si>
  <si>
    <t>Provide overview and results of park level grievance management system in master plan.</t>
  </si>
  <si>
    <t>Provide overview of park level harassment prevention and response system in master plan.</t>
  </si>
  <si>
    <t>Provide overview of survey approach on social infrastructure in master plan.</t>
  </si>
  <si>
    <t>Provide overview of park level security and safety system in master plan.</t>
  </si>
  <si>
    <t>Provide overview of community collaboration approach in master plan.</t>
  </si>
  <si>
    <t>Provide overview of community survey approach in master plan.</t>
  </si>
  <si>
    <t>• Provide overview of existing and planned green infrastructures in master plan.
• Identify and document suitable location(s) for "green" infrastructures.</t>
  </si>
  <si>
    <t>Include park charter / code of conduct as annex of master plan.</t>
  </si>
  <si>
    <t>Not directly applicable to master planning.</t>
  </si>
  <si>
    <t>Include overview of environmental / energy management system operated by park management in master plan, including monitoring procedure.</t>
  </si>
  <si>
    <t>Include overview of GHG reduction program in master plan, including monitoring procedure.</t>
  </si>
  <si>
    <t>Include overview of firms with environmental / energy management system in master plan.</t>
  </si>
  <si>
    <t>Provide overview of park facilities and firm-level energy consumption metering and monitoring system in master plan.</t>
  </si>
  <si>
    <t>Provide overview of local procurement approaches in master plan.</t>
  </si>
  <si>
    <t>• Cluster major energy-consuming companies in EIP concept plan.
• Allow for co-location of energy intensive companies,  in close proximity of energy generator.
• Identify and document service corridors to allow for potential energy exchanges between energy intensive companies and energy generator.</t>
  </si>
  <si>
    <t>• Provide overview of approach to hazardous waste management in master plan
• Identify and document suitable location(s) of centralised hazardous waste collection facility in park.</t>
  </si>
  <si>
    <t>Include overview of approach(es) to survey resident firms on regular basis in master plan.</t>
  </si>
  <si>
    <t>Include overview of plan to limit environmental impacts in master plan</t>
  </si>
  <si>
    <t>Identify and document possible location(s) to keep for open space for native flora and fauna.</t>
  </si>
  <si>
    <t>Description of local economic conditions (e.g. economic profile of the region including, analysis of existing enterprises by size and sector and the impact thereof)</t>
  </si>
  <si>
    <t>Description of local social conditions (e.g. unemployment, education, health, available skills, human development profile)</t>
  </si>
  <si>
    <t>Overview of key operational procedures, monitoring systems and processes for the industrial park and companies, covering: 
• Economic, environmental and social aspects
• R&amp;D, technology development
• SME promotion
• Emergency response</t>
  </si>
  <si>
    <t>Overview and map of historical development of industrial park to date and envisaged staged development of remaining industrial land on the short/medium/long-term</t>
  </si>
  <si>
    <t>Overview of IP management model
• Mandate of IP management and governance
• Goals, objectives, and performance indicators for IP
• Management structure and responsibilities 
• Existing, planned and possible services provided to companies
• Business model for a self-sustainable IP management
• Financial statements (e.g. income statement, balance sheet, existing and targeted revenues, profits, costing model for IP)
• Ways industrial park manages its stakeholder relationships</t>
  </si>
  <si>
    <t>Outline means in which industrial park monitors and manages key opportunities and risks</t>
  </si>
  <si>
    <t>Summary table with cross-references to international standards, including column on how industrial park meets these regulations and standards</t>
  </si>
  <si>
    <t>Land allocated to service corridors and transportation nodes</t>
  </si>
  <si>
    <t>Brief description of procedure to track existing and changing environmental, economic and social regulations and standards applicable to industrial park</t>
  </si>
  <si>
    <t>Details on applicable international standards</t>
  </si>
  <si>
    <t>Details on applicable national environmental, economic, and social regulations and standards</t>
  </si>
  <si>
    <t>Details on Environmental Impact Assessment (EIA) for industrial park and companies</t>
  </si>
  <si>
    <t>Details on International EIP Framework (UNIDO, World Bank, GIZ, Weblink)</t>
  </si>
  <si>
    <t>Description of local environmental conditions (e.g. climate, wind, water availability, geographic conditions)</t>
  </si>
  <si>
    <t>SELECT for short term action?</t>
  </si>
  <si>
    <r>
      <t xml:space="preserve">Improvement opportunity
</t>
    </r>
    <r>
      <rPr>
        <sz val="11"/>
        <rFont val="Calibri"/>
        <family val="2"/>
        <scheme val="minor"/>
      </rPr>
      <t>(extract opportunities 
from steps 1a, 1b and 2)</t>
    </r>
  </si>
  <si>
    <t>UNIDO Master Plan EIP Review Tool</t>
  </si>
  <si>
    <t>REVIEW INDUSTRIAL PARK MASTER PLAN AGAINST INTERNATIONAL EIP FRAMEWORK AND MASTER PLAN IMPLICATIONS</t>
  </si>
  <si>
    <t>ACTION PLANNING OF PRIORITISED MASTER PLAN IMPROVEMENTS</t>
  </si>
  <si>
    <t>Summary of existing and required skills for the development of the industrial park and its companies
• Skills demand assessment
• Overview of available and any planning educational and training facilities</t>
  </si>
  <si>
    <t>Summary of current and intended performance of industrial park against International EIP Framework, and efforts taken to progress the transformation of industrial park towards an eco-industrial park</t>
  </si>
  <si>
    <t>Projected outputs and expected key outcomes of industrial park</t>
  </si>
  <si>
    <t>Insert name of industrial park</t>
  </si>
  <si>
    <t>Insert date</t>
  </si>
  <si>
    <t>Insert organisation(s) / name(s)</t>
  </si>
  <si>
    <t>Is benchmark incorporated in your current master plan?</t>
  </si>
  <si>
    <t>REVIEW OF YOUR CURRENT MASTER PLAN</t>
  </si>
  <si>
    <t>BASIC REVIEW OF YOUR CURRENT MASTER PLAN</t>
  </si>
  <si>
    <t>Identify and document suitable location(s) for park management office which is easy accessible to stakeholders inside and outside park (e.g. close to main entry point of park).</t>
  </si>
  <si>
    <t>Park management entity to manage and maintain the industrial park property, common infrastructure, and services as prescribed in the tenant contract. This should include at least the following:
• Property management, including plot allotments, re-allotments, development, land use monitoring.
• Utilities, roads, security (including IT security) and emergency response services/facilities and wastewater treatment plants and operations, including waste heat/energy recovery and distribution networks
• Environmental monitoring and advisory activities
• Common landscaping, buffer zones, street lighting, security surveillance and street cleaning.
• Provide facilitating services to and between tenant firms (for example, networking, collaboration and training opportunities).
• Engagement with the park’s stakeholders and business representatives.
• PR and community participation center/platform/activities.</t>
  </si>
  <si>
    <t>Park management entity maintains an EIP framework monitoring system in place, tracking and reporting:
• Progress on environmental, social and economic performance at the park level annually. 
• Critical risk factors and related responses, at least for: 
   o Risk points for the accidental release of hazardous solid, liquid and gaseous effluents, including during transportation and disposal when fire hazards are possible; and
   o Applicable natural disaster risks; 
   o Environmental performance;
   o Social performance;
   o Economic performance; and
   o Critical risk management at the level of the park.
• Acts as monitoring and pre-clearing institution for environmental issues on behalf of the regulatory bodies, as delegated.
• May operate a central environment control unit with an emergency alert system for environmental and other hazards.</t>
  </si>
  <si>
    <t>Park management has a plan, to be updated every seven years, in place to react to possible negative impacts due to climate change (heat waves and droughts, storms and floodwater events). 
• All adaption needs for infrastructure and services are identified and in place for the industrial park to protect against climate change and potential damages. 
• Park management entity and resident firms have plans and measures to ensure continued operation of critical infrastructure systems within the park (e.g., wastewater treatment plants, power plants, recycling facilities, etc.) that can be activated even in emergencies.</t>
  </si>
  <si>
    <t>Park management entity investigates risks due to climate change and updates this information on a regular basis.</t>
  </si>
  <si>
    <t xml:space="preserve">Park management entity has a system to collect, register and comply with local/national regulations and international standards applicable to the industrial park. Park management enforces compliance by resident firms and requests and collects compliance information that firms share with the park management entity. </t>
  </si>
  <si>
    <t>A master plan (or equivalent planning document) for any new and existing industrial park has been developed and is reviewed periodically (minimum every seven years) and updated if required, including the following core elements:
• Based on various risk analyses; essential and efficient infrastructure (onsite and offsite, in particular ensuring access to decent housing), utilities, transportation network; environmental and social issues; buffer zone around the park; procedure to safely locate high risk industries; and cluster synergistic industries and similar.
• Integration into master plan of relevant requirements specified in this EIP framework.</t>
  </si>
  <si>
    <t>• Identify essential and efficient infrastructure, utilities, and transportation network.
• Identify most suitable internal park land zoning. 
• Identify most appropriate location and size of buffer zones.
• Identify most appropriate location of high risk industries and cluster synergistic industries.</t>
  </si>
  <si>
    <t>100% of firms in the industrial park to have signed a residency contract/park charter/code of conduct (depending on what is legally binding on park firms according to the existing legislation in the country ) and additional legally binding arrangements that empower the park management entity to perform its responsibilities and tasks, and charge fees (sometimes absorbed in rental fees) for common services. This may include transparent fees for services pertaining to the achievement of EIP performance targets.</t>
  </si>
  <si>
    <t>At least 75% of satisfied resident firms with regard to the provision of services and common infrastructure by the park management’s entity (or agency, where applicable) out of total respondents.</t>
  </si>
  <si>
    <t>Park management entity operates an environmental/energy management system in line with internationally certified standards, monitoring park performance and supporting resident firms in the maintenance of their own firm-level management systems. For this purpose it records all relevant data, preferably managed by a dedicated environmental monitoring and recording unit/group.</t>
  </si>
  <si>
    <t>Park management entity keeps updated records on energy, water, waste products, and materials inefficiencies and needs at tenant firms to provide a basis for industrial synergies development.</t>
  </si>
  <si>
    <t>Include overview of record keeping on energy, water, waste products and materials in master plan to support industrial synergy development .</t>
  </si>
  <si>
    <t>Supporting programs (e.g., energy efficiency networks) are in place to improve the energy efficiency of major energy-consuming businesses in the park.</t>
  </si>
  <si>
    <t>An industrial heat recovery strategy is in place to investigate opportunities for heat and energy recovery for the major thermal energy-consuming firms in the park. (Typically, these are firms that individually use at least 10–20 percent of total firm level energy consumption).</t>
  </si>
  <si>
    <t>Park management provides the physical network for waste heat/energy exchange at park level, and assists firms to connect to the network. A commonly accepted rewards system for waste heat/energy provision/use is in place.</t>
  </si>
  <si>
    <t>Identify and document suitable location(s) for physical network for heat/energy exchanges at park level in master plan.</t>
  </si>
  <si>
    <t>Water supply and wastewater</t>
  </si>
  <si>
    <t>Park management entity has operational plans to increase water reuse in next five years. This would be achieved by either reuse of industrial effluents, or by rainwater/storm water collection.</t>
  </si>
  <si>
    <t xml:space="preserve">Park management entity provides the physical network for water reuse/cascading of water. </t>
  </si>
  <si>
    <t>Identify and document suitable location(s) for physical network for water/cascading in master plan.</t>
  </si>
  <si>
    <t>Obeying the principles of good practices for the management of hazardous materials and waste as part of legally binding agreements.</t>
  </si>
  <si>
    <t xml:space="preserve">Obeying the principles of circular economy is part of the Park’s Code of Conduct, and any legally binding agreement between tenant firms and the park authority. </t>
  </si>
  <si>
    <t>Include park charter / code of conduct as annex of master plan, including principles of circular economy.</t>
  </si>
  <si>
    <t>A central park facility or other mechanism is in place to treat waste that cannot be processed by individual firms.</t>
  </si>
  <si>
    <t>Identify and document suitable location(s) of a central park facility or other mechanism is treat waste.</t>
  </si>
  <si>
    <t>A monitoring system is in place that controls and registers origin, type, mode and route of transport, and final destination of waste/secondary raw material leaving the park.</t>
  </si>
  <si>
    <t>Include overview of waste monitoring system in master plan.</t>
  </si>
  <si>
    <t>A program is established with clear evidence of steps taken to monitor, mitigate and/or minimize GHG emissions such as carbon dioxide (CO2), methane (CH4), and nitrogen oxides (NOx).</t>
  </si>
  <si>
    <t xml:space="preserve">Reducing CO2-emissions is an integral part of the park’s code of conduct, which urges firms to reduce their carbon footprint. The park acknowledges actions in this regard through an awards and incentive system. </t>
  </si>
  <si>
    <r>
      <t>Include park charter / code of conduct as annex of master plan, including reduction of CO</t>
    </r>
    <r>
      <rPr>
        <vertAlign val="subscript"/>
        <sz val="11"/>
        <rFont val="Calibri"/>
        <family val="2"/>
        <scheme val="minor"/>
      </rPr>
      <t>2</t>
    </r>
    <r>
      <rPr>
        <sz val="11"/>
        <rFont val="Calibri"/>
        <family val="2"/>
        <scheme val="minor"/>
      </rPr>
      <t xml:space="preserve"> emissions</t>
    </r>
  </si>
  <si>
    <t>The park management implements measures to protect biodiversity, and protects or creates natural/recreational areas in and surrounding the park.</t>
  </si>
  <si>
    <t>Identify and document suitable location(s) for natural/recreational areas in and surrounding the park.</t>
  </si>
  <si>
    <t xml:space="preserve">At least 10% of a firm’s energy consumption is covered by an energy management system. </t>
  </si>
  <si>
    <t>100% of the park management and tenant firms have a metering system in place.</t>
  </si>
  <si>
    <t xml:space="preserve">20% of firm-level energy consumption is monitored. </t>
  </si>
  <si>
    <t>Total renewable energy use for electricity and heat production in the industrial park is equal to or greater than the renewable energy share in the annual national electricity mix in the grid.</t>
  </si>
  <si>
    <t>The equivalent of at least 10% of the total CO2 emissions (Scope 1 and 2) at park level is covered by the percentage of firms that have a qualified energy efficiency certification (LEED , Industry EDGE, DGNB or ISO 50001 or their national equivalent).</t>
  </si>
  <si>
    <t>Include overview of approach(es) to energy efficiency at park and firm level in master plan.</t>
  </si>
  <si>
    <t>100% of total water demand from firms in industrial park does not negatively impact local water sources or communities.</t>
  </si>
  <si>
    <t xml:space="preserve">100% of industrial wastewater generated by industrial park and resident firms is treated in accordance with appropriate environmental standards. </t>
  </si>
  <si>
    <t>At least 25% of total industrial wastewater from firms is reused responsibly within or outside the industrial park.</t>
  </si>
  <si>
    <t>At least 25% of non-hazardous, solid industrial waste generated by firms is reused-recycled by other firms, neighbouring communities, or municipalities.</t>
  </si>
  <si>
    <t>At least 20% of manufacturing firms adopt circular economy practices, including engagement in Industrial Symbiosis Networks in the park; or actively exchange secondary raw materials, or waste, or other circular economy practices.</t>
  </si>
  <si>
    <t xml:space="preserve">100% of waste generated by firms in the industrial park is safely disposed of. Open burning of waste generated in an EIP is prohibited. </t>
  </si>
  <si>
    <t>• Include overview of waste management approach for industrial park in master plan.
• Identify suitable location(s) of waste processing and recycling companies in industrial park inside and outside park.</t>
  </si>
  <si>
    <t>At least 50% of firms in park have pollution prevention and emission reduction strategies to reduce the intensity and mass flow of pollution/emission releases which exceed national regulations.</t>
  </si>
  <si>
    <t xml:space="preserve">At least 30% of firms in industrial park have a risk management framework in place that: (a) identifies activities which have an impact on the environment, and; (b) assigns a level of significance to each activity, and; (c) has appropriate mitigation measures in place. </t>
  </si>
  <si>
    <t>Essential primary social infrastructure has been adequately provided in the site master plan and is fully operational in the park. 
• Gender perspectives are incorporated in the formulation, management and monitoring of plans and programs. 
• A particular entity (e.g. planning unit or facilitated group of interested firm representatives) exists, which investigates and plans for future developments / challenges to the social environment due to the introduction of new technologies such as “Industry 4.0” and AI controlled production processes.</t>
  </si>
  <si>
    <t>At least 75% of firms with more than 250 employees have an OH&amp;S management system in place.</t>
  </si>
  <si>
    <t>100% of grievances received by the park management entity are responded to with statements of reasons within 14 days.</t>
  </si>
  <si>
    <t xml:space="preserve">At least 75% of grievances received by the park management entity are concluded within 60 days. </t>
  </si>
  <si>
    <t>At least 75% of firms with more than 250 employees have a harassment prevention and response system in place.</t>
  </si>
  <si>
    <t>At least 80% of women and 80% of men of the surveyed workers agree that each of these decent work criteria are met.</t>
  </si>
  <si>
    <t>Include overview of approach to survey workers in master plan.</t>
  </si>
  <si>
    <t>75% of firms in the industrial park with more than 250 employees have a program for skills/vocational training and development.</t>
  </si>
  <si>
    <t>At least 50% of underrepresented genders in workforce in the park management and firms benefit from skills development programs.</t>
  </si>
  <si>
    <t>Include overview of skills development approach for underrepresented genders in master plan.</t>
  </si>
  <si>
    <t>At least 80% of surveyed community members are satisfied with the park’s efforts to communicate.</t>
  </si>
  <si>
    <t>At least two outreach activities are implemented by the park management entity annually are regarded as positive by over 80 percent of the surveyed community members.</t>
  </si>
  <si>
    <t>Park management entity has a strategy in place to maximize local benefits.</t>
  </si>
  <si>
    <t>Include strategy to maximise local benefits in master plan.</t>
  </si>
  <si>
    <t>A market demand and feasibility study, supported by a business plan for specific “green” infrastructure and services has been undertaken to justify planning and implementation in the industrial park.</t>
  </si>
  <si>
    <t>Park management is financially solvent to operate/provide park infrastructure and services.</t>
  </si>
  <si>
    <t>• Provide overview of approach to ensure park management is financially solvent to operate park infrastructures and services.
• Design of industrial park and its infrastructure is based on current and anticipated demands of tenant companies, and utilisation of already existing infrastructures and utilities.</t>
  </si>
  <si>
    <t>The park management should be economically viable in terms of contributing to jobs, technology, and acting as a catalyst to development of local industry.</t>
  </si>
  <si>
    <t>Provide overview of approach to ensure park management is economically viable in terms of contributing to jobs, technology, and acting as a catalyst to development of local industry.</t>
  </si>
  <si>
    <t>Park management entity is responsible for marketing the park and park concepts (EIP concept) to potential national and international investors.</t>
  </si>
  <si>
    <t>Added value and EIP features are incorporated into industrial park design and master plan which benefit the tenant companies, local community, and other industrial park stakeholders.</t>
  </si>
  <si>
    <t>The park management should render its services at realistic costs to cover operational expenditures.</t>
  </si>
  <si>
    <t>Provide overview of park management cost structures for its services in master plan.</t>
  </si>
  <si>
    <t>At least 30% of total firm workers in industrial park employed through direct employment (that is, not employed on a fee-for-output basis or provided through a labor supply firm) and permanent contracts.</t>
  </si>
  <si>
    <t>At least 25% of resident firms use local suppliers or service providers for at least 25 percent of their total procurement value.</t>
  </si>
  <si>
    <t>At least 90% of total procurement budget of park management entity is paid to local service providers within 100 km radius by the park management entity.</t>
  </si>
  <si>
    <t>At least 50% of space is rented or used by resident firms compared to the total amount of available space earmarked for firms within the park.</t>
  </si>
  <si>
    <r>
      <rPr>
        <b/>
        <sz val="14"/>
        <color theme="6" tint="-0.249977111117893"/>
        <rFont val="Calibri"/>
        <family val="2"/>
        <scheme val="minor"/>
      </rPr>
      <t>Tool version:</t>
    </r>
    <r>
      <rPr>
        <sz val="11"/>
        <rFont val="Calibri"/>
        <family val="2"/>
        <scheme val="minor"/>
      </rPr>
      <t xml:space="preserve"> March 2023</t>
    </r>
  </si>
  <si>
    <t>A Master Plan is a comprehensive document that guides the planning and development of an industrial park. These plans are to be integrated with urban/regional plans and ensure continuity with infrastructure and services provisioned in these plans. These site master plans should be reviewed every 3 to 5 years or as and when necessary, and statutory approvals obtained.</t>
  </si>
  <si>
    <t>In short, the EIP concept is about creating more resource-efficient and cost-effective industrial parks which are more competitive, attractive for investment and risk resilient.</t>
  </si>
  <si>
    <t>Different terminologies are used internationally, including master plan, structure plan, development plan, but their overall objectives are the same.</t>
  </si>
  <si>
    <t>Summary of market and industrial land demand analysis
• Identification and analysis of key industrial sectors, markets and their value chain opportunities, and possible product lines, (current vs. future), including any specific sector studies;
•  Prioritisation of industrial sectors and value chains with high potential
• Mapping and analysis of global trends for the prioritised industrial sectors and value chains
• Market demand analysis for industrial land, specified by industry sector</t>
  </si>
  <si>
    <t>The park management entity has a plan in place to assess operational environmental impacts, and aims to limit these impacts on prioritised local ecosystem services.</t>
  </si>
  <si>
    <t>INTERNATIONAL EIP FRAMEWORK (UNIDO, WORLD BANK, GIZ, 2021)</t>
  </si>
  <si>
    <t>Broadly, eco-industrial parks (EIPs) can be defined as managed industrial areas that promote cross-industry and community collaboration for common benefits related to economic, social and environmental performance. The EIP concept has evolved to address additional, interrelated aspects, including, for example: resource efficient and cleaner production, industrial symbiosis, climate change, pollution, social standards, shared infrastructure, improved management of risks and shared resources, including land and ecosystem services. An interdisciplinary approach is required to optimally realise the EIP concept.</t>
  </si>
  <si>
    <t>• Provide overview of approach toward skills / vocational training and development in master plant.
• Identify potential location(s) of skills/vocational training centre in industrial park.</t>
  </si>
  <si>
    <t>What are specific EIP and land use opportunities to consider 
for your master plan?</t>
  </si>
  <si>
    <t>Consider opportunity for prioritisation process (Step 3)?</t>
  </si>
  <si>
    <t>Purpose of this step is to review the completeness of the current documentation of the industrial park master plan.</t>
  </si>
  <si>
    <t>Person(s) updating worksheet:</t>
  </si>
  <si>
    <t>Existing industrial parks with existing master plan</t>
  </si>
  <si>
    <t>Guide the sustainability review of existing master plans of industrial parks, based on EIP approaches, and thereby provide suggestions for strengthening master plans</t>
  </si>
  <si>
    <t>Results from EIP concept planning feed into the master planning process. Identify additional gaps and opportunities for master plan EIP review.</t>
  </si>
  <si>
    <t>Master Plan EIP Review Tool looks less what is inside precincts, but rather defines what should be included in master plan documentation and how EIP approaches can be incorporatedin into master plan.</t>
  </si>
  <si>
    <t>Management and governing entities of industrial parks,
national and international service providers assisting industrial parks with planning and development of industrial parks, staff of development agencies</t>
  </si>
  <si>
    <t>Prioritised master plan improvements</t>
  </si>
  <si>
    <t>BEFORE developing a industrial park master plan, there are key steps which need to be undertaken first:
• Review and selection of possible site locations for an industrial park
• Development of business case and feasibility study for new industrial park or optimising an existing park, including national demand assessment and aligning with national/regional/local development strategies
• Requirements and support for off-site infrastructure and contractual questions for ensuring the development of these.
These preceding steps are not part of Master Plan EIP Review Tool.</t>
  </si>
  <si>
    <t>Apply selected steps of UNIDO's EIP Concept Planning Tool (optional). This would identify additional gaps and deliver detailed concept plans that can be incorporated in an updated version of a master plan of industrial park.</t>
  </si>
  <si>
    <t>This step convert identified gaps from step 1 into master plan improvements, possibly complemented by gaps and results from the application of the EIP Concept Planning Tool (optional step 2).
The master plan improvements identified are prioritised through qualitative rating system, covering: legal compliance, achievability, benefits, risk management, and stakeholder interest.</t>
  </si>
  <si>
    <t>The purpose of this step is to scope the master plan improvements as prioritised in previous step, and consolidate on “who does what when”.
This step covers consideration of:
• Success factors for implementation
• Potential challenges and how to address these
• Potential cost implications</t>
  </si>
  <si>
    <t>Common planning challenges facing industrial parks:
• No or outdated master plan
• Lack of consideration of economic, environmental and social criteria
• Lack of stakeholder engagement in park planning
• Limited consideration of industry clustering and synergies
• Limited integration of utilities and infrastructures
• Buffer zone is not planned or secured properly
• Lack of consideration of long-term development scenarios (e.g. encroachment by urban developments over time, development of new technologies and infrastructures, different industry scenarios can develop over time)
Master plans for industrial parks are often developed based on conventional and business-as-usual planning processes. Conventional Master plans do often not fully consider the sustainability challenges nor opportunities offered by eco-industrial park approaches (e.g. industry clusters, industrial synergies, anchor tenants, shared and integrated utilities and infrastructures).
Master plans for industrial parks are often out of date, developed often when the park was initiated. This provides an opportunity to update master plan according to EIP approaches. The sustainability and EIP review provides an opportunity to strengthen the existing master plan from a EIP and sustainability perspective. There are many real life examples which demonstrate that environmental and social risks are economic risks.</t>
  </si>
  <si>
    <t>The objective of this Master Plan EIP Review Tool is to guide the sustainability review of existing master plans of industrial parks, based on eco-industrial parks concepts and International Framework for Eco-Industrial Parks (UNIDO, WBG, GIZ), and thereby provide concrete suggestions for strengthening master plans.
Specific objectives:
• Guide a gap analysis on existing master plan of industrial park
• Guide exercises to identify and prioritise improvement options for master plans
• Deliver and scope concrete suggestions to update and strengthen master plan, including action planning</t>
  </si>
  <si>
    <t>It is envisaged that the Master Plan EIP Review Tool is completed by (inter)national expert and development agencies in a very close collaboration and through interactive sessions with park management team and relevant national stakeholders (e.g. national government agencies, local municipalities, private development companies).
Targeted users of Master Plan EIP Review Tool:
• Management and governing entities of industrial parks who:
      o Have an outdated master plan
      o Have a “conventional” master plan without sufficient sustainability considerations.
      o Wish to check opportunity areas for further strengthening their master plan through EIP approach
• Service providers and development agencies assisting industrial parks with updating and/or reviewing their master plans.
It is expected that demand for the tool will be largely with industrial parks in developing and transition countries. Tool will likely be useful to most industrial parks, at least as a double-check the sustainability, risk resilience and future proofing of their master plans. UNIDO’s experiences with industrial parks is that there is a demand for such tool after park management has been made aware of the benefits and added value of the EIP concept and risks associated with improper or “business-as-usual” planning of industrial parks.</t>
  </si>
  <si>
    <t>Typical outline of master plan</t>
  </si>
  <si>
    <t>Included in your current master plan?</t>
  </si>
  <si>
    <t>Notes on existing information and gaps 
in your current master plan</t>
  </si>
  <si>
    <t>What are improvement opportunities 
for your master plan?</t>
  </si>
  <si>
    <t>Prioritise master plan improvements</t>
  </si>
  <si>
    <t>Action planning of  prioritised master plan improvements</t>
  </si>
  <si>
    <t>A key first step is to undertake a gap analysis of the current version of the master plan of the industrial park. This step covers the following sub-steps:
1a. Review on basic topics of master planning
1b. Review against International EIP Framework and master plan / land use implications
Each of the sub-steps listed above is a separate worksheet in this tool.</t>
  </si>
  <si>
    <t>Gap analysis: 
Review existing 
industrial park master plan</t>
  </si>
  <si>
    <t>REVIEW ON BASIC TOPICS 
OF MASTER PLANNING</t>
  </si>
  <si>
    <t>The purpose of this step is to scope the master plan improvements as prioritised in previous step, and consolidate on “who does what when”.</t>
  </si>
  <si>
    <t>The purpose of this step is to convert the gaps identified in previous steps into concrete and practical improvements for the industrial park’s master plan.</t>
  </si>
  <si>
    <t xml:space="preserve">The review of the Ancon Industrial Park Master Plan was undertaken in 2016 for the Programme for Country Partnership for Peru.
The objective of this work was to provide a detailed analysis of the economic, environmental, and social sustainability of the Ancon Master Plan, and outline practical inputs for the sustainable development of the Ancon Industrial Park.
The work summarises key issues of importance to the Ministry of Industry in Peru (PRODUCE) with regards to the design, construction, and operation of the Ancon Industrial Park, including a short explanation on how and where these issues are addressed in this report.
Illustrative examples of master plan recommendations:
• Set sustainability criteria for the construction and development of Ancon as a sustainable industrial park.
• Optimise water supply and recycling system in Ancon Industrial Park in order to reduce seawater desalination requirements and maximise reuse of water to highest value applications.
• Identify areas in the Ancon Industrial Park which are most suitable for renewable energy generation.
• Develop a strategy to attract (green) SMEs and micro enterprises to Ancon Industrial Park.
• Develop management facility which enables service synergies and industry collaborations.
• Refine industry precinct to incorporate industry clustering concept and define a centralised utilities precinct
</t>
  </si>
  <si>
    <t>• It is important to systemically review the master plan covering all the topics covered by this tool. A master plan of an industrial park can be complex, covering planning, engineering, economic, environmental, and social issues.
• Preparatory work should be done before meeting with the park management to ensure efficient completion of the tool (e.g. review of current version of the master plan,  completion of tool with readily available information).
• The master plan review should be conducted in conjunction with site visit to industrial park in order to get first-hand insights and experiences with the design,planning, and development of industrial park and any associated opportunities and challenges.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</si>
</sst>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3">
    <font>
      <sz val="11"/>
      <color theme="1"/>
      <name val="Calibri"/>
      <family val="2"/>
      <scheme val="minor"/>
    </font>
    <font>
      <sz val="12"/>
      <color theme="1"/>
      <name val="Calibri"/>
      <family val="2"/>
      <scheme val="minor"/>
    </font>
    <font>
      <sz val="11"/>
      <name val="Calibri"/>
      <family val="2"/>
      <scheme val="minor"/>
    </font>
    <font>
      <u/>
      <sz val="11"/>
      <color theme="11"/>
      <name val="Calibri"/>
      <family val="2"/>
      <scheme val="minor"/>
    </font>
    <font>
      <sz val="8"/>
      <name val="Calibri"/>
      <family val="2"/>
      <scheme val="minor"/>
    </font>
    <font>
      <u/>
      <sz val="11"/>
      <color theme="10"/>
      <name val="Calibri"/>
      <family val="2"/>
      <scheme val="minor"/>
    </font>
    <font>
      <b/>
      <sz val="24"/>
      <color theme="0"/>
      <name val="Arial"/>
      <family val="2"/>
    </font>
    <font>
      <b/>
      <sz val="11"/>
      <color rgb="FFFFFFFF"/>
      <name val="Calibri"/>
      <family val="2"/>
      <scheme val="minor"/>
    </font>
    <font>
      <b/>
      <sz val="11"/>
      <name val="Calibri"/>
      <family val="2"/>
      <scheme val="minor"/>
    </font>
    <font>
      <b/>
      <sz val="14"/>
      <color rgb="FF7D508C"/>
      <name val="Calibri"/>
      <family val="2"/>
      <scheme val="minor"/>
    </font>
    <font>
      <b/>
      <sz val="14"/>
      <color theme="0"/>
      <name val="Calibri"/>
      <family val="2"/>
      <scheme val="minor"/>
    </font>
    <font>
      <sz val="11"/>
      <color rgb="FFFF0000"/>
      <name val="Calibri"/>
      <family val="2"/>
      <scheme val="minor"/>
    </font>
    <font>
      <b/>
      <sz val="20"/>
      <color theme="0"/>
      <name val="Arial"/>
      <family val="2"/>
    </font>
    <font>
      <b/>
      <sz val="14"/>
      <color theme="0"/>
      <name val="Arial"/>
      <family val="2"/>
    </font>
    <font>
      <i/>
      <sz val="11"/>
      <name val="Calibri"/>
      <family val="2"/>
      <scheme val="minor"/>
    </font>
    <font>
      <b/>
      <sz val="11"/>
      <color rgb="FF4C1966"/>
      <name val="Calibri"/>
      <family val="2"/>
      <scheme val="minor"/>
    </font>
    <font>
      <b/>
      <sz val="12"/>
      <color rgb="FF4C1966"/>
      <name val="Calibri"/>
      <family val="2"/>
      <scheme val="minor"/>
    </font>
    <font>
      <sz val="20"/>
      <color theme="0"/>
      <name val="Arial"/>
      <family val="2"/>
    </font>
    <font>
      <sz val="10"/>
      <color theme="1"/>
      <name val="Calibri"/>
      <family val="2"/>
      <scheme val="minor"/>
    </font>
    <font>
      <b/>
      <sz val="14"/>
      <color theme="6" tint="-0.249977111117893"/>
      <name val="Calibri"/>
      <family val="2"/>
      <scheme val="minor"/>
    </font>
    <font>
      <b/>
      <sz val="12"/>
      <color theme="6" tint="-0.249977111117893"/>
      <name val="Calibri"/>
      <family val="2"/>
      <scheme val="minor"/>
    </font>
    <font>
      <b/>
      <sz val="11"/>
      <color theme="6" tint="-0.249977111117893"/>
      <name val="Calibri"/>
      <family val="2"/>
      <scheme val="minor"/>
    </font>
    <font>
      <sz val="12"/>
      <name val="Calibri"/>
      <family val="2"/>
      <scheme val="minor"/>
    </font>
    <font>
      <b/>
      <sz val="11"/>
      <color theme="0"/>
      <name val="Calibri"/>
      <family val="2"/>
      <scheme val="minor"/>
    </font>
    <font>
      <b/>
      <sz val="18"/>
      <color theme="0"/>
      <name val="Arial"/>
      <family val="2"/>
    </font>
    <font>
      <b/>
      <sz val="20"/>
      <color theme="0"/>
      <name val="Calibri"/>
      <family val="2"/>
      <scheme val="minor"/>
    </font>
    <font>
      <b/>
      <sz val="14"/>
      <color rgb="FF81BD38"/>
      <name val="Calibri"/>
      <family val="2"/>
      <scheme val="minor"/>
    </font>
    <font>
      <sz val="11"/>
      <color theme="1"/>
      <name val="Calibri"/>
      <family val="2"/>
      <scheme val="minor"/>
    </font>
    <font>
      <b/>
      <sz val="16"/>
      <color theme="6" tint="-0.249977111117893"/>
      <name val="Calibri"/>
      <family val="2"/>
      <scheme val="minor"/>
    </font>
    <font>
      <b/>
      <sz val="16"/>
      <color rgb="FF067179"/>
      <name val="Calibri"/>
      <family val="2"/>
      <scheme val="minor"/>
    </font>
    <font>
      <b/>
      <sz val="14"/>
      <color theme="1" tint="0.34998626667073579"/>
      <name val="Calibri"/>
      <family val="2"/>
      <scheme val="minor"/>
    </font>
    <font>
      <sz val="11"/>
      <color theme="1" tint="0.34998626667073579"/>
      <name val="Calibri"/>
      <family val="2"/>
      <scheme val="minor"/>
    </font>
    <font>
      <b/>
      <sz val="11"/>
      <color theme="1"/>
      <name val="Calibri"/>
      <family val="2"/>
      <scheme val="minor"/>
    </font>
    <font>
      <b/>
      <sz val="10"/>
      <color theme="1" tint="0.34998626667073579"/>
      <name val="Calibri"/>
      <family val="2"/>
      <scheme val="minor"/>
    </font>
    <font>
      <sz val="10"/>
      <color theme="1"/>
      <name val="Calibri"/>
      <family val="2"/>
      <charset val="136"/>
      <scheme val="minor"/>
    </font>
    <font>
      <b/>
      <sz val="12"/>
      <color theme="0"/>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4"/>
      <color rgb="FF000000"/>
      <name val="Calibri"/>
      <family val="2"/>
      <scheme val="minor"/>
    </font>
    <font>
      <b/>
      <sz val="11"/>
      <color rgb="FF000000"/>
      <name val="Calibri"/>
      <family val="2"/>
      <scheme val="minor"/>
    </font>
    <font>
      <b/>
      <sz val="11"/>
      <color rgb="FFFFFF00"/>
      <name val="Calibri"/>
      <family val="2"/>
      <scheme val="minor"/>
    </font>
    <font>
      <b/>
      <sz val="20"/>
      <color theme="6" tint="-0.249977111117893"/>
      <name val="Calibri"/>
      <family val="2"/>
      <scheme val="minor"/>
    </font>
    <font>
      <b/>
      <u/>
      <sz val="12"/>
      <color theme="10"/>
      <name val="Calibri"/>
      <family val="2"/>
      <scheme val="minor"/>
    </font>
    <font>
      <b/>
      <sz val="16"/>
      <color theme="0"/>
      <name val="Arial"/>
      <family val="2"/>
    </font>
    <font>
      <b/>
      <u/>
      <sz val="14"/>
      <color theme="10"/>
      <name val="Calibri"/>
      <family val="2"/>
      <scheme val="minor"/>
    </font>
    <font>
      <sz val="11"/>
      <color rgb="FF000000"/>
      <name val="Calibri"/>
      <family val="2"/>
      <scheme val="minor"/>
    </font>
    <font>
      <b/>
      <sz val="22"/>
      <color rgb="FF067179"/>
      <name val="Calibri"/>
      <family val="2"/>
      <scheme val="minor"/>
    </font>
    <font>
      <b/>
      <sz val="12"/>
      <color theme="0"/>
      <name val="Arial"/>
      <family val="2"/>
    </font>
    <font>
      <vertAlign val="subscript"/>
      <sz val="11"/>
      <name val="Calibri"/>
      <family val="2"/>
      <scheme val="minor"/>
    </font>
    <font>
      <b/>
      <u/>
      <sz val="11"/>
      <color theme="0"/>
      <name val="Calibri"/>
      <family val="2"/>
      <scheme val="minor"/>
    </font>
    <font>
      <sz val="14"/>
      <name val="Calibri"/>
      <family val="2"/>
      <scheme val="minor"/>
    </font>
    <font>
      <b/>
      <u/>
      <sz val="14"/>
      <color rgb="FF067179"/>
      <name val="Calibri"/>
      <family val="2"/>
      <scheme val="minor"/>
    </font>
  </fonts>
  <fills count="24">
    <fill>
      <patternFill patternType="none"/>
    </fill>
    <fill>
      <patternFill patternType="gray125"/>
    </fill>
    <fill>
      <patternFill patternType="solid">
        <fgColor rgb="FFF9C51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6" tint="-0.249977111117893"/>
        <bgColor rgb="FF000000"/>
      </patternFill>
    </fill>
    <fill>
      <patternFill patternType="solid">
        <fgColor theme="0" tint="-0.14999847407452621"/>
        <bgColor indexed="64"/>
      </patternFill>
    </fill>
    <fill>
      <patternFill patternType="solid">
        <fgColor rgb="FFFFF6DE"/>
        <bgColor indexed="64"/>
      </patternFill>
    </fill>
    <fill>
      <patternFill patternType="solid">
        <fgColor rgb="FF067179"/>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1"/>
        <bgColor indexed="64"/>
      </patternFill>
    </fill>
    <fill>
      <patternFill patternType="solid">
        <fgColor rgb="FFECAD27"/>
        <bgColor rgb="FFECAD27"/>
      </patternFill>
    </fill>
    <fill>
      <patternFill patternType="solid">
        <fgColor rgb="FFFFFF79"/>
        <bgColor indexed="64"/>
      </patternFill>
    </fill>
    <fill>
      <patternFill patternType="solid">
        <fgColor rgb="FFECAD27"/>
        <bgColor rgb="FFFFC000"/>
      </patternFill>
    </fill>
    <fill>
      <patternFill patternType="solid">
        <fgColor rgb="FF8DC475"/>
        <bgColor indexed="64"/>
      </patternFill>
    </fill>
    <fill>
      <patternFill patternType="solid">
        <fgColor rgb="FFD63D25"/>
        <bgColor indexed="64"/>
      </patternFill>
    </fill>
    <fill>
      <patternFill patternType="solid">
        <fgColor theme="9" tint="0.79998168889431442"/>
        <bgColor indexed="64"/>
      </patternFill>
    </fill>
    <fill>
      <patternFill patternType="solid">
        <fgColor rgb="FF0096D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499984740745262"/>
        <bgColor indexed="64"/>
      </patternFill>
    </fill>
  </fills>
  <borders count="106">
    <border>
      <left/>
      <right/>
      <top/>
      <bottom/>
      <diagonal/>
    </border>
    <border>
      <left style="thin">
        <color auto="1"/>
      </left>
      <right style="thin">
        <color auto="1"/>
      </right>
      <top style="thin">
        <color auto="1"/>
      </top>
      <bottom style="thin">
        <color auto="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diagonal/>
    </border>
    <border>
      <left/>
      <right style="medium">
        <color theme="6" tint="-0.24994659260841701"/>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right style="medium">
        <color theme="1" tint="0.499984740745262"/>
      </right>
      <top/>
      <bottom style="medium">
        <color theme="0" tint="-0.499984740745262"/>
      </bottom>
      <diagonal/>
    </border>
    <border>
      <left style="medium">
        <color theme="1" tint="0.499984740745262"/>
      </left>
      <right/>
      <top/>
      <bottom style="medium">
        <color theme="0" tint="-0.499984740745262"/>
      </bottom>
      <diagonal/>
    </border>
    <border>
      <left style="medium">
        <color rgb="FF067179"/>
      </left>
      <right/>
      <top style="medium">
        <color rgb="FF067179"/>
      </top>
      <bottom/>
      <diagonal/>
    </border>
    <border>
      <left/>
      <right/>
      <top style="medium">
        <color rgb="FF067179"/>
      </top>
      <bottom/>
      <diagonal/>
    </border>
    <border>
      <left/>
      <right style="medium">
        <color rgb="FF067179"/>
      </right>
      <top style="medium">
        <color rgb="FF067179"/>
      </top>
      <bottom/>
      <diagonal/>
    </border>
    <border>
      <left style="medium">
        <color rgb="FF067179"/>
      </left>
      <right/>
      <top/>
      <bottom/>
      <diagonal/>
    </border>
    <border>
      <left/>
      <right style="medium">
        <color rgb="FF067179"/>
      </right>
      <top/>
      <bottom/>
      <diagonal/>
    </border>
    <border>
      <left style="medium">
        <color rgb="FF067179"/>
      </left>
      <right/>
      <top/>
      <bottom style="medium">
        <color rgb="FF067179"/>
      </bottom>
      <diagonal/>
    </border>
    <border>
      <left/>
      <right/>
      <top/>
      <bottom style="medium">
        <color rgb="FF067179"/>
      </bottom>
      <diagonal/>
    </border>
    <border>
      <left/>
      <right style="medium">
        <color rgb="FF067179"/>
      </right>
      <top/>
      <bottom style="medium">
        <color rgb="FF067179"/>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64"/>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medium">
        <color auto="1"/>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top style="medium">
        <color indexed="64"/>
      </top>
      <bottom style="thin">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ck">
        <color auto="1"/>
      </top>
      <bottom/>
      <diagonal/>
    </border>
    <border>
      <left style="thin">
        <color auto="1"/>
      </left>
      <right/>
      <top style="thick">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right style="thin">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bottom style="thick">
        <color auto="1"/>
      </bottom>
      <diagonal/>
    </border>
    <border>
      <left style="thin">
        <color auto="1"/>
      </left>
      <right/>
      <top/>
      <bottom style="thick">
        <color auto="1"/>
      </bottom>
      <diagonal/>
    </border>
    <border>
      <left style="thin">
        <color auto="1"/>
      </left>
      <right style="thick">
        <color auto="1"/>
      </right>
      <top/>
      <bottom style="thick">
        <color auto="1"/>
      </bottom>
      <diagonal/>
    </border>
    <border>
      <left/>
      <right style="thin">
        <color auto="1"/>
      </right>
      <top/>
      <bottom style="thick">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right/>
      <top style="medium">
        <color indexed="64"/>
      </top>
      <bottom style="medium">
        <color indexed="64"/>
      </bottom>
      <diagonal/>
    </border>
    <border>
      <left/>
      <right/>
      <top style="thin">
        <color auto="1"/>
      </top>
      <bottom style="medium">
        <color indexed="64"/>
      </bottom>
      <diagonal/>
    </border>
    <border>
      <left/>
      <right style="medium">
        <color indexed="64"/>
      </right>
      <top/>
      <bottom style="thin">
        <color indexed="64"/>
      </bottom>
      <diagonal/>
    </border>
  </borders>
  <cellStyleXfs count="42">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8" fillId="2" borderId="1" applyAlignment="0">
      <alignment horizontal="right" vertical="center"/>
    </xf>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9" fontId="27" fillId="0" borderId="0" applyFont="0" applyFill="0" applyBorder="0" applyAlignment="0" applyProtection="0"/>
  </cellStyleXfs>
  <cellXfs count="438">
    <xf numFmtId="0" fontId="0" fillId="0" borderId="0" xfId="0"/>
    <xf numFmtId="0" fontId="0" fillId="0" borderId="0" xfId="0" applyAlignment="1">
      <alignment vertical="top"/>
    </xf>
    <xf numFmtId="0" fontId="15" fillId="0" borderId="0" xfId="0" applyFont="1" applyAlignment="1">
      <alignment vertical="center"/>
    </xf>
    <xf numFmtId="0" fontId="2" fillId="0" borderId="0" xfId="0" applyFont="1" applyAlignment="1">
      <alignment vertical="top" wrapText="1"/>
    </xf>
    <xf numFmtId="0" fontId="18" fillId="0" borderId="0" xfId="0" applyFont="1" applyAlignment="1">
      <alignment vertical="top" wrapText="1"/>
    </xf>
    <xf numFmtId="0" fontId="12" fillId="6" borderId="0" xfId="0" applyFont="1" applyFill="1" applyAlignment="1">
      <alignment vertical="center"/>
    </xf>
    <xf numFmtId="0" fontId="15" fillId="0" borderId="21" xfId="0" applyFont="1" applyBorder="1" applyAlignment="1">
      <alignment vertical="center"/>
    </xf>
    <xf numFmtId="0" fontId="20" fillId="0" borderId="0" xfId="0" applyFont="1" applyAlignment="1">
      <alignment vertical="center"/>
    </xf>
    <xf numFmtId="0" fontId="16" fillId="0" borderId="21" xfId="0" applyFont="1" applyBorder="1" applyAlignment="1">
      <alignment vertical="center"/>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3" xfId="0" applyFont="1" applyBorder="1" applyAlignment="1">
      <alignment vertical="top"/>
    </xf>
    <xf numFmtId="0" fontId="11" fillId="0" borderId="0" xfId="0" applyFont="1" applyAlignment="1">
      <alignment vertical="top"/>
    </xf>
    <xf numFmtId="0" fontId="0" fillId="6" borderId="0" xfId="0" applyFill="1" applyAlignment="1">
      <alignment vertical="top" wrapText="1"/>
    </xf>
    <xf numFmtId="0" fontId="6" fillId="6" borderId="0" xfId="0" applyFont="1" applyFill="1" applyAlignment="1">
      <alignment vertical="top" wrapText="1"/>
    </xf>
    <xf numFmtId="0" fontId="1" fillId="0" borderId="0" xfId="0" applyFont="1" applyAlignment="1">
      <alignment vertical="top"/>
    </xf>
    <xf numFmtId="0" fontId="12" fillId="6" borderId="0" xfId="0" applyFont="1" applyFill="1" applyAlignment="1">
      <alignment horizontal="left" vertical="center" wrapText="1"/>
    </xf>
    <xf numFmtId="0" fontId="2" fillId="0" borderId="0" xfId="0" applyFont="1" applyAlignment="1">
      <alignment vertical="top"/>
    </xf>
    <xf numFmtId="0" fontId="2" fillId="0" borderId="0" xfId="0" applyFont="1" applyAlignment="1">
      <alignment horizontal="left"/>
    </xf>
    <xf numFmtId="0" fontId="2" fillId="0" borderId="0" xfId="0" applyFont="1" applyAlignment="1">
      <alignment horizontal="left" vertical="center"/>
    </xf>
    <xf numFmtId="0" fontId="2" fillId="0" borderId="20" xfId="0" applyFont="1" applyBorder="1" applyAlignment="1">
      <alignment vertical="top"/>
    </xf>
    <xf numFmtId="0" fontId="2" fillId="0" borderId="0" xfId="0" applyFont="1" applyAlignment="1">
      <alignment vertical="center" wrapText="1"/>
    </xf>
    <xf numFmtId="0" fontId="12" fillId="6" borderId="0" xfId="0" applyFont="1" applyFill="1" applyAlignment="1">
      <alignment horizontal="left" vertical="center"/>
    </xf>
    <xf numFmtId="0" fontId="0" fillId="0" borderId="0" xfId="0" applyAlignment="1">
      <alignment vertical="center"/>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21" xfId="0" applyFont="1" applyBorder="1" applyAlignment="1">
      <alignment horizontal="left" vertical="top" wrapText="1"/>
    </xf>
    <xf numFmtId="0" fontId="0" fillId="6" borderId="0" xfId="0" applyFill="1" applyAlignment="1">
      <alignment wrapText="1"/>
    </xf>
    <xf numFmtId="0" fontId="25" fillId="6" borderId="0" xfId="0" applyFont="1" applyFill="1" applyAlignment="1">
      <alignment vertical="center"/>
    </xf>
    <xf numFmtId="0" fontId="23" fillId="3" borderId="0" xfId="0" applyFont="1" applyFill="1" applyAlignment="1">
      <alignment horizontal="left" vertical="center" wrapText="1"/>
    </xf>
    <xf numFmtId="0" fontId="0" fillId="3" borderId="0" xfId="0" applyFill="1" applyAlignment="1">
      <alignment wrapText="1"/>
    </xf>
    <xf numFmtId="0" fontId="0" fillId="0" borderId="0" xfId="0" applyAlignment="1">
      <alignment wrapText="1"/>
    </xf>
    <xf numFmtId="0" fontId="0" fillId="0" borderId="20" xfId="0" applyBorder="1" applyAlignment="1">
      <alignment horizontal="left" vertical="top" wrapText="1"/>
    </xf>
    <xf numFmtId="0" fontId="5" fillId="0" borderId="0" xfId="40" applyBorder="1" applyAlignment="1">
      <alignment vertical="center" wrapText="1"/>
    </xf>
    <xf numFmtId="0" fontId="0" fillId="0" borderId="21" xfId="0" applyBorder="1" applyAlignment="1">
      <alignment wrapText="1"/>
    </xf>
    <xf numFmtId="0" fontId="0" fillId="0" borderId="0" xfId="0" applyAlignment="1">
      <alignment horizontal="left" vertical="top" wrapText="1"/>
    </xf>
    <xf numFmtId="0" fontId="5" fillId="0" borderId="0" xfId="40" applyAlignment="1">
      <alignment vertical="center" wrapText="1"/>
    </xf>
    <xf numFmtId="0" fontId="26" fillId="0" borderId="0" xfId="0" applyFont="1" applyAlignment="1">
      <alignment vertical="center" wrapText="1"/>
    </xf>
    <xf numFmtId="0" fontId="26" fillId="0" borderId="20" xfId="0" applyFont="1" applyBorder="1" applyAlignment="1">
      <alignment vertical="center" wrapText="1"/>
    </xf>
    <xf numFmtId="0" fontId="26" fillId="0" borderId="21" xfId="0" applyFont="1" applyBorder="1" applyAlignment="1">
      <alignment vertical="center" wrapText="1"/>
    </xf>
    <xf numFmtId="0" fontId="0" fillId="0" borderId="0" xfId="0" applyAlignment="1">
      <alignment horizontal="left"/>
    </xf>
    <xf numFmtId="0" fontId="0" fillId="0" borderId="0" xfId="0" applyAlignment="1">
      <alignment horizontal="left" vertical="center"/>
    </xf>
    <xf numFmtId="0" fontId="2" fillId="0" borderId="0" xfId="0" applyFont="1" applyAlignment="1">
      <alignment vertical="center"/>
    </xf>
    <xf numFmtId="0" fontId="0" fillId="0" borderId="21" xfId="0" applyBorder="1" applyAlignment="1">
      <alignment horizontal="left"/>
    </xf>
    <xf numFmtId="0" fontId="0" fillId="0" borderId="0" xfId="0" applyAlignment="1">
      <alignment horizontal="left" vertical="center" wrapText="1"/>
    </xf>
    <xf numFmtId="0" fontId="0" fillId="0" borderId="0" xfId="0" applyAlignment="1">
      <alignment vertical="top" wrapText="1"/>
    </xf>
    <xf numFmtId="0" fontId="0" fillId="0" borderId="20" xfId="0" applyBorder="1" applyAlignment="1">
      <alignment horizontal="left"/>
    </xf>
    <xf numFmtId="0" fontId="0" fillId="0" borderId="23" xfId="0" applyBorder="1" applyAlignment="1">
      <alignment horizontal="left"/>
    </xf>
    <xf numFmtId="0" fontId="0" fillId="0" borderId="24" xfId="0" applyBorder="1" applyAlignment="1">
      <alignment horizontal="left"/>
    </xf>
    <xf numFmtId="0" fontId="0" fillId="0" borderId="20" xfId="0" applyBorder="1"/>
    <xf numFmtId="0" fontId="0" fillId="0" borderId="23" xfId="0" applyBorder="1" applyAlignment="1">
      <alignment horizontal="left" vertical="center"/>
    </xf>
    <xf numFmtId="0" fontId="0" fillId="0" borderId="21" xfId="0" applyBorder="1"/>
    <xf numFmtId="0" fontId="0" fillId="0" borderId="22" xfId="0" applyBorder="1" applyAlignment="1">
      <alignment horizontal="left"/>
    </xf>
    <xf numFmtId="0" fontId="0" fillId="0" borderId="0" xfId="0" applyAlignment="1">
      <alignment vertical="center" wrapText="1"/>
    </xf>
    <xf numFmtId="0" fontId="7" fillId="7" borderId="0" xfId="0" applyFont="1" applyFill="1" applyAlignment="1">
      <alignment horizontal="left"/>
    </xf>
    <xf numFmtId="0" fontId="2" fillId="0" borderId="39" xfId="0" applyFont="1" applyBorder="1" applyAlignment="1">
      <alignment horizontal="left" vertical="center"/>
    </xf>
    <xf numFmtId="0" fontId="2" fillId="0" borderId="40" xfId="0" applyFont="1" applyBorder="1" applyAlignment="1">
      <alignment vertical="center"/>
    </xf>
    <xf numFmtId="0" fontId="11" fillId="0" borderId="0" xfId="0" applyFont="1" applyAlignment="1">
      <alignment vertical="center" wrapText="1"/>
    </xf>
    <xf numFmtId="0" fontId="11" fillId="0" borderId="23" xfId="0" applyFont="1" applyBorder="1" applyAlignment="1">
      <alignment vertical="center" wrapText="1"/>
    </xf>
    <xf numFmtId="0" fontId="20" fillId="0" borderId="0" xfId="0" applyFont="1" applyAlignment="1">
      <alignment vertical="center" wrapText="1"/>
    </xf>
    <xf numFmtId="0" fontId="11" fillId="0" borderId="21" xfId="0" applyFont="1" applyBorder="1" applyAlignment="1">
      <alignment vertical="center" wrapText="1"/>
    </xf>
    <xf numFmtId="0" fontId="11" fillId="0" borderId="24" xfId="0" applyFont="1" applyBorder="1" applyAlignment="1">
      <alignment vertical="center" wrapText="1"/>
    </xf>
    <xf numFmtId="0" fontId="28" fillId="0" borderId="0" xfId="0" applyFont="1" applyAlignment="1">
      <alignment vertical="top"/>
    </xf>
    <xf numFmtId="0" fontId="29" fillId="0" borderId="0" xfId="0" applyFont="1" applyAlignment="1">
      <alignment vertical="top"/>
    </xf>
    <xf numFmtId="0" fontId="27" fillId="0" borderId="0" xfId="0" applyFont="1" applyAlignment="1">
      <alignment vertical="center" wrapText="1"/>
    </xf>
    <xf numFmtId="0" fontId="23" fillId="10" borderId="0" xfId="0" applyFont="1" applyFill="1" applyAlignment="1">
      <alignment horizontal="right" vertical="center"/>
    </xf>
    <xf numFmtId="0" fontId="19" fillId="0" borderId="0" xfId="0" applyFont="1" applyAlignment="1">
      <alignment vertical="top"/>
    </xf>
    <xf numFmtId="0" fontId="23" fillId="6" borderId="0" xfId="0" applyFont="1" applyFill="1" applyAlignment="1">
      <alignment horizontal="right" vertical="center"/>
    </xf>
    <xf numFmtId="0" fontId="24" fillId="6" borderId="0" xfId="0" applyFont="1" applyFill="1" applyAlignment="1">
      <alignment horizontal="center" vertical="center" wrapText="1"/>
    </xf>
    <xf numFmtId="0" fontId="34" fillId="0" borderId="0" xfId="0" applyFont="1" applyAlignment="1">
      <alignment vertical="top" wrapText="1"/>
    </xf>
    <xf numFmtId="0" fontId="1" fillId="0" borderId="0" xfId="0" applyFont="1" applyAlignment="1">
      <alignment horizontal="left" vertical="center"/>
    </xf>
    <xf numFmtId="0" fontId="2" fillId="9" borderId="1" xfId="0" applyFont="1" applyFill="1" applyBorder="1" applyAlignment="1">
      <alignment vertical="center" wrapText="1"/>
    </xf>
    <xf numFmtId="0" fontId="2" fillId="9" borderId="1" xfId="0" applyFont="1" applyFill="1" applyBorder="1" applyAlignment="1">
      <alignment horizontal="left" vertical="center" wrapText="1"/>
    </xf>
    <xf numFmtId="0" fontId="8" fillId="22" borderId="1" xfId="0" applyFont="1" applyFill="1" applyBorder="1" applyAlignment="1">
      <alignment horizontal="center" vertical="center" wrapText="1"/>
    </xf>
    <xf numFmtId="0" fontId="37" fillId="22" borderId="48" xfId="0" applyFont="1" applyFill="1" applyBorder="1" applyAlignment="1">
      <alignment horizontal="center" vertical="center" wrapText="1"/>
    </xf>
    <xf numFmtId="0" fontId="38" fillId="22" borderId="1" xfId="0" applyFont="1" applyFill="1" applyBorder="1" applyAlignment="1">
      <alignment horizontal="center" vertical="center"/>
    </xf>
    <xf numFmtId="0" fontId="40" fillId="0" borderId="0" xfId="0" applyFont="1" applyAlignment="1">
      <alignment horizontal="left" vertical="center" readingOrder="1"/>
    </xf>
    <xf numFmtId="0" fontId="5" fillId="0" borderId="0" xfId="40" applyAlignment="1">
      <alignment horizontal="left" vertical="center" readingOrder="1"/>
    </xf>
    <xf numFmtId="0" fontId="32" fillId="0" borderId="0" xfId="0" applyFont="1" applyAlignment="1">
      <alignment vertical="center"/>
    </xf>
    <xf numFmtId="0" fontId="41" fillId="7" borderId="0" xfId="0" applyFont="1" applyFill="1"/>
    <xf numFmtId="0" fontId="42" fillId="0" borderId="0" xfId="0" applyFont="1" applyAlignment="1">
      <alignment vertical="top"/>
    </xf>
    <xf numFmtId="0" fontId="41" fillId="7" borderId="0" xfId="0" applyFont="1" applyFill="1" applyAlignment="1">
      <alignment vertical="center"/>
    </xf>
    <xf numFmtId="0" fontId="8" fillId="8" borderId="1" xfId="0" applyFont="1" applyFill="1" applyBorder="1" applyAlignment="1">
      <alignment horizontal="center" vertical="center" wrapText="1"/>
    </xf>
    <xf numFmtId="0" fontId="35" fillId="16" borderId="1" xfId="0" applyFont="1" applyFill="1" applyBorder="1" applyAlignment="1">
      <alignment horizontal="left" vertical="center" wrapText="1"/>
    </xf>
    <xf numFmtId="0" fontId="35" fillId="17" borderId="1" xfId="0" applyFont="1" applyFill="1" applyBorder="1" applyAlignment="1">
      <alignment horizontal="left" vertical="center" wrapText="1"/>
    </xf>
    <xf numFmtId="0" fontId="35" fillId="18" borderId="1" xfId="0" applyFont="1" applyFill="1" applyBorder="1" applyAlignment="1">
      <alignment horizontal="left" vertical="center" wrapText="1"/>
    </xf>
    <xf numFmtId="0" fontId="35" fillId="20" borderId="1" xfId="0" applyFont="1" applyFill="1" applyBorder="1" applyAlignment="1">
      <alignment horizontal="left" vertical="center" wrapText="1"/>
    </xf>
    <xf numFmtId="0" fontId="36" fillId="14" borderId="58" xfId="0" applyFont="1" applyFill="1" applyBorder="1" applyAlignment="1">
      <alignment horizontal="left" vertical="center"/>
    </xf>
    <xf numFmtId="0" fontId="35" fillId="16" borderId="49" xfId="0" applyFont="1" applyFill="1" applyBorder="1" applyAlignment="1">
      <alignment horizontal="left" vertical="center" wrapText="1"/>
    </xf>
    <xf numFmtId="0" fontId="35" fillId="17" borderId="49" xfId="0" applyFont="1" applyFill="1" applyBorder="1" applyAlignment="1">
      <alignment horizontal="left" vertical="center" wrapText="1"/>
    </xf>
    <xf numFmtId="0" fontId="35" fillId="18" borderId="49" xfId="0" applyFont="1" applyFill="1" applyBorder="1" applyAlignment="1">
      <alignment horizontal="left" vertical="center" wrapText="1"/>
    </xf>
    <xf numFmtId="0" fontId="35" fillId="20" borderId="49"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10" fillId="14" borderId="1" xfId="0" applyFont="1" applyFill="1" applyBorder="1" applyAlignment="1">
      <alignment vertical="center"/>
    </xf>
    <xf numFmtId="0" fontId="10" fillId="14" borderId="59" xfId="0" applyFont="1" applyFill="1" applyBorder="1" applyAlignment="1">
      <alignment vertical="center"/>
    </xf>
    <xf numFmtId="0" fontId="10" fillId="14" borderId="49" xfId="0" applyFont="1" applyFill="1" applyBorder="1" applyAlignment="1">
      <alignment horizontal="left" vertical="center"/>
    </xf>
    <xf numFmtId="0" fontId="32" fillId="8" borderId="59"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5" fillId="0" borderId="0" xfId="0" applyFont="1" applyAlignment="1">
      <alignment horizontal="center" vertical="center" wrapText="1"/>
    </xf>
    <xf numFmtId="0" fontId="8" fillId="0" borderId="0" xfId="0" applyFont="1" applyAlignment="1">
      <alignment horizontal="center" vertical="center" wrapText="1"/>
    </xf>
    <xf numFmtId="0" fontId="10" fillId="0" borderId="0" xfId="0" applyFont="1" applyAlignment="1">
      <alignment horizontal="left" vertical="center"/>
    </xf>
    <xf numFmtId="0" fontId="2" fillId="0" borderId="0" xfId="0" applyFont="1" applyAlignment="1">
      <alignment horizontal="left" vertical="center" wrapText="1" indent="1"/>
    </xf>
    <xf numFmtId="0" fontId="14" fillId="0" borderId="0" xfId="0" applyFont="1" applyAlignment="1">
      <alignment horizontal="left" vertical="center" wrapText="1" indent="1"/>
    </xf>
    <xf numFmtId="0" fontId="1" fillId="0" borderId="0" xfId="0" applyFont="1" applyAlignment="1">
      <alignment vertical="center"/>
    </xf>
    <xf numFmtId="0" fontId="35" fillId="0" borderId="0" xfId="0" applyFont="1" applyAlignment="1">
      <alignment horizontal="left" vertical="center" wrapText="1"/>
    </xf>
    <xf numFmtId="0" fontId="2" fillId="0" borderId="0" xfId="0" applyFont="1" applyAlignment="1">
      <alignment horizontal="left" vertical="center" readingOrder="1"/>
    </xf>
    <xf numFmtId="0" fontId="46" fillId="0" borderId="0" xfId="0" applyFont="1" applyAlignment="1">
      <alignment horizontal="left" vertical="center" readingOrder="1"/>
    </xf>
    <xf numFmtId="0" fontId="1" fillId="0" borderId="0" xfId="0" applyFont="1" applyAlignment="1">
      <alignment vertical="center" wrapText="1"/>
    </xf>
    <xf numFmtId="0" fontId="35" fillId="10" borderId="1" xfId="0" applyFont="1" applyFill="1" applyBorder="1" applyAlignment="1">
      <alignment horizontal="center" vertical="center" wrapText="1"/>
    </xf>
    <xf numFmtId="0" fontId="0" fillId="0" borderId="1" xfId="0" applyBorder="1" applyAlignment="1">
      <alignment vertical="center" wrapText="1"/>
    </xf>
    <xf numFmtId="0" fontId="22" fillId="0" borderId="0" xfId="0" applyFont="1" applyAlignment="1">
      <alignment vertical="center" wrapText="1"/>
    </xf>
    <xf numFmtId="0" fontId="2" fillId="0" borderId="1" xfId="0" applyFont="1" applyBorder="1" applyAlignment="1">
      <alignment vertical="center" wrapText="1"/>
    </xf>
    <xf numFmtId="0" fontId="47" fillId="0" borderId="0" xfId="0" applyFont="1" applyAlignment="1">
      <alignment vertical="top"/>
    </xf>
    <xf numFmtId="0" fontId="10" fillId="10" borderId="48" xfId="0" applyFont="1" applyFill="1" applyBorder="1" applyAlignment="1">
      <alignment horizontal="left" vertical="center"/>
    </xf>
    <xf numFmtId="0" fontId="2" fillId="3" borderId="48" xfId="0" applyFont="1" applyFill="1" applyBorder="1" applyAlignment="1">
      <alignment horizontal="left" vertical="center" wrapText="1"/>
    </xf>
    <xf numFmtId="0" fontId="0" fillId="0" borderId="44" xfId="0" applyBorder="1" applyAlignment="1">
      <alignment horizontal="left" vertical="center" wrapText="1"/>
    </xf>
    <xf numFmtId="0" fontId="0" fillId="0" borderId="48" xfId="0" applyBorder="1" applyAlignment="1">
      <alignment horizontal="left" vertical="center" wrapText="1"/>
    </xf>
    <xf numFmtId="0" fontId="10" fillId="10" borderId="54" xfId="0" applyFont="1" applyFill="1" applyBorder="1" applyAlignment="1">
      <alignment horizontal="left" vertical="center"/>
    </xf>
    <xf numFmtId="0" fontId="23" fillId="10" borderId="44" xfId="0" applyFont="1" applyFill="1" applyBorder="1" applyAlignment="1">
      <alignment horizontal="left" vertical="center" wrapText="1"/>
    </xf>
    <xf numFmtId="0" fontId="0" fillId="0" borderId="50" xfId="0" applyBorder="1" applyAlignment="1">
      <alignment horizontal="left" vertical="center" wrapText="1"/>
    </xf>
    <xf numFmtId="0" fontId="0" fillId="0" borderId="57" xfId="0" applyBorder="1" applyAlignment="1">
      <alignment horizontal="left" vertical="center" wrapText="1"/>
    </xf>
    <xf numFmtId="0" fontId="23" fillId="10" borderId="48" xfId="0" applyFont="1" applyFill="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44" xfId="0" applyBorder="1" applyAlignment="1">
      <alignment vertical="center" wrapText="1"/>
    </xf>
    <xf numFmtId="0" fontId="5" fillId="0" borderId="44" xfId="40" applyBorder="1" applyAlignment="1">
      <alignment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2" fillId="9" borderId="50" xfId="0" applyFont="1" applyFill="1" applyBorder="1" applyAlignment="1">
      <alignment horizontal="center" vertical="center" wrapText="1"/>
    </xf>
    <xf numFmtId="0" fontId="12" fillId="6" borderId="0" xfId="0" applyFont="1" applyFill="1" applyAlignment="1">
      <alignment vertical="center" wrapText="1"/>
    </xf>
    <xf numFmtId="9" fontId="0" fillId="0" borderId="49" xfId="41" applyFont="1" applyBorder="1" applyAlignment="1">
      <alignment horizontal="center" vertical="center" wrapText="1"/>
    </xf>
    <xf numFmtId="0" fontId="0" fillId="0" borderId="74" xfId="0" applyBorder="1" applyAlignment="1">
      <alignment horizontal="center" vertical="center" wrapText="1"/>
    </xf>
    <xf numFmtId="9" fontId="0" fillId="0" borderId="75" xfId="41" applyFont="1" applyBorder="1" applyAlignment="1">
      <alignment horizontal="center" vertical="center" wrapText="1"/>
    </xf>
    <xf numFmtId="0" fontId="32" fillId="0" borderId="50" xfId="0" applyFont="1" applyBorder="1" applyAlignment="1">
      <alignment horizontal="center" vertical="center" wrapText="1"/>
    </xf>
    <xf numFmtId="0" fontId="0" fillId="0" borderId="74" xfId="0" applyBorder="1" applyAlignment="1">
      <alignment vertical="center" wrapText="1"/>
    </xf>
    <xf numFmtId="0" fontId="8" fillId="8" borderId="82" xfId="0" applyFont="1" applyFill="1" applyBorder="1" applyAlignment="1">
      <alignment horizontal="center" vertical="center" wrapText="1"/>
    </xf>
    <xf numFmtId="0" fontId="8" fillId="8" borderId="84" xfId="0" applyFont="1" applyFill="1" applyBorder="1" applyAlignment="1">
      <alignment horizontal="center" vertical="center" wrapText="1"/>
    </xf>
    <xf numFmtId="0" fontId="8" fillId="8" borderId="85" xfId="0" applyFont="1" applyFill="1" applyBorder="1" applyAlignment="1">
      <alignment horizontal="center" vertical="center" wrapText="1"/>
    </xf>
    <xf numFmtId="0" fontId="8" fillId="8" borderId="83" xfId="0" applyFont="1" applyFill="1" applyBorder="1" applyAlignment="1">
      <alignment horizontal="center" vertical="center" wrapText="1"/>
    </xf>
    <xf numFmtId="0" fontId="32" fillId="8" borderId="88" xfId="0" applyFont="1" applyFill="1" applyBorder="1" applyAlignment="1">
      <alignment vertical="center" wrapText="1"/>
    </xf>
    <xf numFmtId="9" fontId="32" fillId="8" borderId="90" xfId="41" applyFont="1" applyFill="1" applyBorder="1" applyAlignment="1">
      <alignment horizontal="center" vertical="center" wrapText="1"/>
    </xf>
    <xf numFmtId="0" fontId="32" fillId="8" borderId="91" xfId="0" applyFont="1" applyFill="1" applyBorder="1" applyAlignment="1">
      <alignment horizontal="center" vertical="center" wrapText="1"/>
    </xf>
    <xf numFmtId="0" fontId="0" fillId="0" borderId="78" xfId="0" applyBorder="1" applyAlignment="1">
      <alignment vertical="center" wrapText="1"/>
    </xf>
    <xf numFmtId="0" fontId="0" fillId="0" borderId="92" xfId="0" applyBorder="1" applyAlignment="1">
      <alignment horizontal="center" vertical="center" wrapText="1"/>
    </xf>
    <xf numFmtId="0" fontId="0" fillId="0" borderId="78" xfId="0" applyBorder="1" applyAlignment="1">
      <alignment horizontal="center" vertical="center" wrapText="1"/>
    </xf>
    <xf numFmtId="9" fontId="0" fillId="0" borderId="80" xfId="41" applyFont="1" applyBorder="1" applyAlignment="1">
      <alignment horizontal="center" vertical="center" wrapText="1"/>
    </xf>
    <xf numFmtId="0" fontId="0" fillId="0" borderId="93" xfId="0" applyBorder="1" applyAlignment="1">
      <alignment horizontal="center" vertical="center" wrapText="1"/>
    </xf>
    <xf numFmtId="9" fontId="0" fillId="0" borderId="92" xfId="41" applyFont="1" applyBorder="1" applyAlignment="1">
      <alignment horizontal="center" vertical="center" wrapText="1"/>
    </xf>
    <xf numFmtId="0" fontId="0" fillId="0" borderId="82" xfId="0" applyBorder="1" applyAlignment="1">
      <alignment vertical="center" wrapText="1"/>
    </xf>
    <xf numFmtId="0" fontId="0" fillId="0" borderId="83" xfId="0" applyBorder="1" applyAlignment="1">
      <alignment horizontal="center" vertical="center" wrapText="1"/>
    </xf>
    <xf numFmtId="0" fontId="0" fillId="0" borderId="82" xfId="0" applyBorder="1" applyAlignment="1">
      <alignment horizontal="center" vertical="center" wrapText="1"/>
    </xf>
    <xf numFmtId="9" fontId="0" fillId="0" borderId="84" xfId="41" applyFont="1" applyBorder="1" applyAlignment="1">
      <alignment horizontal="center" vertical="center" wrapText="1"/>
    </xf>
    <xf numFmtId="0" fontId="0" fillId="0" borderId="85" xfId="0" applyBorder="1" applyAlignment="1">
      <alignment horizontal="center" vertical="center" wrapText="1"/>
    </xf>
    <xf numFmtId="9" fontId="0" fillId="0" borderId="83" xfId="41" applyFont="1" applyBorder="1" applyAlignment="1">
      <alignment horizontal="center" vertical="center" wrapText="1"/>
    </xf>
    <xf numFmtId="0" fontId="32" fillId="8" borderId="89" xfId="0" applyFont="1" applyFill="1" applyBorder="1" applyAlignment="1">
      <alignment horizontal="center" vertical="center" wrapText="1"/>
    </xf>
    <xf numFmtId="0" fontId="32" fillId="8" borderId="86" xfId="0" applyFont="1" applyFill="1" applyBorder="1" applyAlignment="1">
      <alignment horizontal="center" vertical="center" wrapText="1"/>
    </xf>
    <xf numFmtId="9" fontId="32" fillId="8" borderId="94" xfId="41" applyFont="1" applyFill="1" applyBorder="1" applyAlignment="1">
      <alignment horizontal="center" vertical="center" wrapText="1"/>
    </xf>
    <xf numFmtId="9" fontId="32" fillId="8" borderId="87" xfId="41" applyFont="1" applyFill="1" applyBorder="1" applyAlignment="1">
      <alignment horizontal="center" vertical="center" wrapText="1"/>
    </xf>
    <xf numFmtId="0" fontId="32" fillId="8" borderId="95" xfId="0" applyFont="1" applyFill="1" applyBorder="1" applyAlignment="1">
      <alignment horizontal="center" vertical="center" wrapText="1"/>
    </xf>
    <xf numFmtId="0" fontId="2" fillId="9" borderId="48" xfId="0" applyFont="1" applyFill="1" applyBorder="1" applyAlignment="1">
      <alignment horizontal="left" vertical="center" wrapText="1"/>
    </xf>
    <xf numFmtId="0" fontId="10" fillId="14" borderId="59" xfId="0" applyFont="1" applyFill="1" applyBorder="1" applyAlignment="1">
      <alignment horizontal="left" vertical="center"/>
    </xf>
    <xf numFmtId="0" fontId="32" fillId="8" borderId="49" xfId="0" applyFont="1" applyFill="1" applyBorder="1" applyAlignment="1">
      <alignment horizontal="center" vertical="center" wrapText="1"/>
    </xf>
    <xf numFmtId="0" fontId="8" fillId="4" borderId="98" xfId="0" applyFont="1" applyFill="1" applyBorder="1" applyAlignment="1">
      <alignment horizontal="center" vertical="center" wrapText="1"/>
    </xf>
    <xf numFmtId="0" fontId="10" fillId="10" borderId="44" xfId="0" applyFont="1" applyFill="1" applyBorder="1" applyAlignment="1">
      <alignment horizontal="center" vertical="top"/>
    </xf>
    <xf numFmtId="0" fontId="10" fillId="10" borderId="44" xfId="0" applyFont="1" applyFill="1" applyBorder="1" applyAlignment="1">
      <alignment horizontal="left" vertical="top"/>
    </xf>
    <xf numFmtId="0" fontId="10" fillId="10" borderId="48" xfId="0" applyFont="1" applyFill="1" applyBorder="1" applyAlignment="1">
      <alignment horizontal="center" vertical="top"/>
    </xf>
    <xf numFmtId="0" fontId="10" fillId="10" borderId="48" xfId="0" applyFont="1" applyFill="1" applyBorder="1" applyAlignment="1">
      <alignment horizontal="left" vertical="top"/>
    </xf>
    <xf numFmtId="0" fontId="0" fillId="0" borderId="48" xfId="0" applyBorder="1" applyAlignment="1">
      <alignment horizontal="center" vertical="top"/>
    </xf>
    <xf numFmtId="0" fontId="2" fillId="3" borderId="48" xfId="0" applyFont="1" applyFill="1" applyBorder="1" applyAlignment="1">
      <alignment horizontal="left" vertical="top" wrapText="1"/>
    </xf>
    <xf numFmtId="0" fontId="10" fillId="10" borderId="54" xfId="0" applyFont="1" applyFill="1" applyBorder="1" applyAlignment="1">
      <alignment horizontal="center" vertical="top"/>
    </xf>
    <xf numFmtId="0" fontId="10" fillId="10" borderId="54" xfId="0" applyFont="1" applyFill="1" applyBorder="1" applyAlignment="1">
      <alignment horizontal="left" vertical="top"/>
    </xf>
    <xf numFmtId="0" fontId="0" fillId="0" borderId="1" xfId="0" applyBorder="1" applyAlignment="1">
      <alignment horizontal="center" vertical="top" wrapText="1"/>
    </xf>
    <xf numFmtId="0" fontId="0" fillId="0" borderId="1" xfId="0" applyBorder="1" applyAlignment="1">
      <alignment vertical="top" wrapText="1"/>
    </xf>
    <xf numFmtId="0" fontId="2" fillId="9" borderId="44" xfId="0" applyFont="1" applyFill="1" applyBorder="1" applyAlignment="1">
      <alignment horizontal="center" vertical="center" wrapText="1"/>
    </xf>
    <xf numFmtId="0" fontId="0" fillId="0" borderId="44" xfId="0" applyBorder="1" applyAlignment="1">
      <alignment horizontal="center" vertical="top"/>
    </xf>
    <xf numFmtId="0" fontId="2" fillId="3" borderId="44" xfId="0" applyFont="1" applyFill="1" applyBorder="1" applyAlignment="1">
      <alignment horizontal="left" vertical="top" wrapText="1"/>
    </xf>
    <xf numFmtId="0" fontId="2" fillId="0" borderId="1" xfId="0" applyFont="1" applyBorder="1" applyAlignment="1">
      <alignment horizontal="left" vertical="center" wrapText="1"/>
    </xf>
    <xf numFmtId="0" fontId="0" fillId="9" borderId="0" xfId="0" applyFill="1" applyAlignment="1">
      <alignment vertical="top"/>
    </xf>
    <xf numFmtId="0" fontId="48" fillId="6" borderId="0" xfId="0" applyFont="1" applyFill="1" applyAlignment="1">
      <alignmen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9" borderId="44" xfId="0" applyFont="1" applyFill="1" applyBorder="1" applyAlignment="1">
      <alignment horizontal="left" vertical="center" wrapText="1"/>
    </xf>
    <xf numFmtId="0" fontId="2" fillId="9" borderId="54" xfId="0" applyFont="1" applyFill="1" applyBorder="1" applyAlignment="1">
      <alignment horizontal="left" vertical="center" wrapText="1"/>
    </xf>
    <xf numFmtId="0" fontId="2" fillId="9" borderId="48" xfId="0" applyFont="1" applyFill="1" applyBorder="1" applyAlignment="1">
      <alignment horizontal="center" vertical="center" wrapText="1"/>
    </xf>
    <xf numFmtId="0" fontId="0" fillId="0" borderId="56" xfId="0" applyBorder="1" applyAlignment="1">
      <alignment vertical="top"/>
    </xf>
    <xf numFmtId="0" fontId="0" fillId="0" borderId="56" xfId="0" applyBorder="1" applyAlignment="1">
      <alignment vertical="center"/>
    </xf>
    <xf numFmtId="0" fontId="10" fillId="14" borderId="53" xfId="0" applyFont="1" applyFill="1" applyBorder="1" applyAlignment="1">
      <alignment horizontal="left" vertical="center"/>
    </xf>
    <xf numFmtId="0" fontId="0" fillId="0" borderId="49" xfId="0" applyBorder="1" applyAlignment="1">
      <alignment horizontal="left" vertical="center" wrapText="1"/>
    </xf>
    <xf numFmtId="0" fontId="0" fillId="0" borderId="58" xfId="0" applyBorder="1" applyAlignment="1">
      <alignment horizontal="left" vertical="center" wrapText="1"/>
    </xf>
    <xf numFmtId="0" fontId="2" fillId="0" borderId="49" xfId="0" applyFont="1" applyBorder="1" applyAlignment="1">
      <alignment horizontal="left" vertical="center" wrapText="1"/>
    </xf>
    <xf numFmtId="0" fontId="2" fillId="0" borderId="58" xfId="0" applyFont="1" applyBorder="1" applyAlignment="1">
      <alignment horizontal="left" vertical="center" wrapText="1"/>
    </xf>
    <xf numFmtId="0" fontId="14" fillId="0" borderId="58" xfId="0" applyFont="1" applyBorder="1" applyAlignment="1">
      <alignment horizontal="left" vertical="center" wrapText="1"/>
    </xf>
    <xf numFmtId="0" fontId="0" fillId="15" borderId="59" xfId="0" applyFill="1" applyBorder="1" applyAlignment="1">
      <alignment horizontal="left" vertical="center" wrapText="1"/>
    </xf>
    <xf numFmtId="0" fontId="10" fillId="16" borderId="59" xfId="0" applyFont="1" applyFill="1" applyBorder="1" applyAlignment="1">
      <alignment horizontal="left" vertical="center"/>
    </xf>
    <xf numFmtId="0" fontId="10" fillId="17" borderId="59" xfId="0" applyFont="1" applyFill="1" applyBorder="1" applyAlignment="1">
      <alignment horizontal="left" vertical="center"/>
    </xf>
    <xf numFmtId="0" fontId="2" fillId="0" borderId="51" xfId="0" applyFont="1" applyBorder="1" applyAlignment="1">
      <alignment horizontal="left" vertical="center" wrapText="1"/>
    </xf>
    <xf numFmtId="0" fontId="2" fillId="0" borderId="45" xfId="0" applyFont="1" applyBorder="1" applyAlignment="1">
      <alignment horizontal="left" vertical="center" wrapText="1"/>
    </xf>
    <xf numFmtId="0" fontId="0" fillId="0" borderId="45" xfId="0" applyBorder="1" applyAlignment="1">
      <alignment horizontal="left" vertical="center" wrapText="1"/>
    </xf>
    <xf numFmtId="0" fontId="0" fillId="11" borderId="98" xfId="0" applyFill="1" applyBorder="1" applyAlignment="1">
      <alignment horizontal="left" vertical="center" wrapText="1"/>
    </xf>
    <xf numFmtId="0" fontId="10" fillId="18" borderId="59" xfId="0" applyFont="1" applyFill="1" applyBorder="1" applyAlignment="1">
      <alignment horizontal="left" vertical="center"/>
    </xf>
    <xf numFmtId="0" fontId="2" fillId="19" borderId="98" xfId="0" applyFont="1" applyFill="1" applyBorder="1" applyAlignment="1">
      <alignment horizontal="left" vertical="center" wrapText="1"/>
    </xf>
    <xf numFmtId="0" fontId="0" fillId="0" borderId="51" xfId="0" applyBorder="1" applyAlignment="1">
      <alignment horizontal="left" vertical="center" wrapText="1"/>
    </xf>
    <xf numFmtId="0" fontId="2" fillId="19" borderId="101" xfId="0" applyFont="1" applyFill="1" applyBorder="1" applyAlignment="1">
      <alignment horizontal="left" vertical="center" wrapText="1"/>
    </xf>
    <xf numFmtId="0" fontId="14" fillId="0" borderId="1" xfId="0" applyFont="1" applyBorder="1" applyAlignment="1">
      <alignment horizontal="left" vertical="center" wrapText="1"/>
    </xf>
    <xf numFmtId="0" fontId="10" fillId="20" borderId="59" xfId="0" applyFont="1" applyFill="1" applyBorder="1" applyAlignment="1">
      <alignment horizontal="left" vertical="center"/>
    </xf>
    <xf numFmtId="0" fontId="2" fillId="21" borderId="98" xfId="0" applyFont="1" applyFill="1" applyBorder="1" applyAlignment="1">
      <alignment horizontal="left" vertical="center" wrapText="1"/>
    </xf>
    <xf numFmtId="0" fontId="2" fillId="21" borderId="59" xfId="0" applyFont="1" applyFill="1" applyBorder="1" applyAlignment="1">
      <alignment horizontal="left" vertical="center" wrapText="1"/>
    </xf>
    <xf numFmtId="0" fontId="0" fillId="21" borderId="101" xfId="0" applyFill="1" applyBorder="1" applyAlignment="1">
      <alignment horizontal="left" vertical="center" wrapText="1"/>
    </xf>
    <xf numFmtId="0" fontId="0" fillId="21" borderId="60" xfId="0" applyFill="1" applyBorder="1" applyAlignment="1">
      <alignment horizontal="left" vertical="center" wrapText="1"/>
    </xf>
    <xf numFmtId="0" fontId="2" fillId="0" borderId="96" xfId="0" applyFont="1" applyBorder="1" applyAlignment="1">
      <alignment horizontal="left" vertical="center" wrapText="1"/>
    </xf>
    <xf numFmtId="0" fontId="2" fillId="0" borderId="70" xfId="0" applyFont="1" applyBorder="1" applyAlignment="1">
      <alignment horizontal="left" vertical="center" wrapText="1"/>
    </xf>
    <xf numFmtId="0" fontId="8" fillId="4" borderId="105" xfId="0" applyFont="1" applyFill="1" applyBorder="1" applyAlignment="1">
      <alignment horizontal="center" vertical="center" wrapText="1"/>
    </xf>
    <xf numFmtId="0" fontId="8" fillId="4" borderId="69" xfId="0" applyFont="1" applyFill="1" applyBorder="1" applyAlignment="1">
      <alignment horizontal="center" vertical="center" wrapText="1"/>
    </xf>
    <xf numFmtId="0" fontId="2" fillId="9" borderId="58" xfId="0" applyFont="1" applyFill="1" applyBorder="1" applyAlignment="1">
      <alignment horizontal="center" vertical="center" wrapText="1"/>
    </xf>
    <xf numFmtId="0" fontId="2" fillId="9" borderId="61" xfId="0" applyFont="1" applyFill="1" applyBorder="1" applyAlignment="1">
      <alignment horizontal="center" vertical="center" wrapText="1"/>
    </xf>
    <xf numFmtId="0" fontId="2" fillId="9" borderId="53" xfId="0" applyFont="1" applyFill="1" applyBorder="1" applyAlignment="1">
      <alignment horizontal="left" vertical="center" wrapText="1"/>
    </xf>
    <xf numFmtId="0" fontId="22" fillId="16" borderId="53" xfId="0" applyFont="1" applyFill="1" applyBorder="1" applyAlignment="1">
      <alignment horizontal="left" vertical="center" wrapText="1"/>
    </xf>
    <xf numFmtId="0" fontId="22" fillId="16" borderId="58" xfId="0" applyFont="1" applyFill="1" applyBorder="1" applyAlignment="1">
      <alignment horizontal="center" vertical="center" wrapText="1"/>
    </xf>
    <xf numFmtId="0" fontId="22" fillId="17" borderId="53" xfId="0" applyFont="1" applyFill="1" applyBorder="1" applyAlignment="1">
      <alignment horizontal="left" vertical="center" wrapText="1"/>
    </xf>
    <xf numFmtId="0" fontId="22" fillId="17" borderId="58" xfId="0" applyFont="1" applyFill="1" applyBorder="1" applyAlignment="1">
      <alignment horizontal="center" vertical="center" wrapText="1"/>
    </xf>
    <xf numFmtId="0" fontId="22" fillId="18" borderId="53" xfId="0" applyFont="1" applyFill="1" applyBorder="1" applyAlignment="1">
      <alignment horizontal="left" vertical="center" wrapText="1"/>
    </xf>
    <xf numFmtId="0" fontId="22" fillId="18" borderId="58" xfId="0" applyFont="1" applyFill="1" applyBorder="1" applyAlignment="1">
      <alignment horizontal="center" vertical="center" wrapText="1"/>
    </xf>
    <xf numFmtId="0" fontId="22" fillId="20" borderId="53" xfId="0" applyFont="1" applyFill="1" applyBorder="1" applyAlignment="1">
      <alignment horizontal="left" vertical="center" wrapText="1"/>
    </xf>
    <xf numFmtId="0" fontId="22" fillId="20" borderId="58" xfId="0" applyFont="1" applyFill="1" applyBorder="1" applyAlignment="1">
      <alignment horizontal="center" vertical="center" wrapText="1"/>
    </xf>
    <xf numFmtId="0" fontId="2" fillId="9" borderId="104" xfId="0" applyFont="1" applyFill="1" applyBorder="1" applyAlignment="1">
      <alignment horizontal="left" vertical="center" wrapText="1"/>
    </xf>
    <xf numFmtId="0" fontId="2" fillId="10" borderId="1" xfId="0" applyFont="1" applyFill="1" applyBorder="1" applyAlignment="1">
      <alignment horizontal="left" vertical="center" wrapText="1"/>
    </xf>
    <xf numFmtId="0" fontId="2" fillId="10" borderId="1" xfId="0" applyFont="1" applyFill="1" applyBorder="1" applyAlignment="1">
      <alignment horizontal="center" vertical="center" wrapText="1"/>
    </xf>
    <xf numFmtId="0" fontId="51" fillId="10" borderId="48" xfId="0" applyFont="1" applyFill="1" applyBorder="1" applyAlignment="1">
      <alignment horizontal="left" vertical="center"/>
    </xf>
    <xf numFmtId="0" fontId="51" fillId="10" borderId="1" xfId="0" applyFont="1" applyFill="1" applyBorder="1" applyAlignment="1">
      <alignment horizontal="center" vertical="center"/>
    </xf>
    <xf numFmtId="0" fontId="2" fillId="9" borderId="59" xfId="0" applyFont="1" applyFill="1" applyBorder="1" applyAlignment="1">
      <alignment horizontal="center" vertical="center" wrapText="1"/>
    </xf>
    <xf numFmtId="0" fontId="22" fillId="16" borderId="97" xfId="0" applyFont="1" applyFill="1" applyBorder="1" applyAlignment="1">
      <alignment horizontal="center" vertical="center" wrapText="1"/>
    </xf>
    <xf numFmtId="0" fontId="22" fillId="17" borderId="97" xfId="0" applyFont="1" applyFill="1" applyBorder="1" applyAlignment="1">
      <alignment horizontal="center" vertical="center" wrapText="1"/>
    </xf>
    <xf numFmtId="0" fontId="22" fillId="18" borderId="97" xfId="0" applyFont="1" applyFill="1" applyBorder="1" applyAlignment="1">
      <alignment horizontal="center" vertical="center" wrapText="1"/>
    </xf>
    <xf numFmtId="0" fontId="22" fillId="20" borderId="97" xfId="0" applyFont="1" applyFill="1" applyBorder="1" applyAlignment="1">
      <alignment horizontal="center" vertical="center" wrapText="1"/>
    </xf>
    <xf numFmtId="0" fontId="2" fillId="9" borderId="60" xfId="0" applyFont="1" applyFill="1" applyBorder="1" applyAlignment="1">
      <alignment horizontal="center" vertical="center" wrapText="1"/>
    </xf>
    <xf numFmtId="0" fontId="22" fillId="0" borderId="0" xfId="0" applyFont="1" applyAlignment="1">
      <alignment vertical="top"/>
    </xf>
    <xf numFmtId="0" fontId="22" fillId="0" borderId="20" xfId="0" applyFont="1" applyBorder="1" applyAlignment="1">
      <alignment horizontal="center" vertical="center" wrapText="1"/>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4" borderId="2"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2" fillId="4" borderId="4"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9" xfId="0" applyFont="1" applyFill="1" applyBorder="1" applyAlignment="1">
      <alignment horizontal="left" vertical="center" wrapText="1"/>
    </xf>
    <xf numFmtId="0" fontId="22" fillId="4" borderId="14"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2" fillId="4" borderId="16" xfId="0" applyFont="1" applyFill="1" applyBorder="1" applyAlignment="1">
      <alignment horizontal="left"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1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8" fillId="8" borderId="25" xfId="0" applyFont="1" applyFill="1" applyBorder="1" applyAlignment="1">
      <alignment horizontal="center" vertical="center" wrapText="1"/>
    </xf>
    <xf numFmtId="0" fontId="8" fillId="8" borderId="26" xfId="0" applyFont="1" applyFill="1" applyBorder="1" applyAlignment="1">
      <alignment horizontal="center" vertical="center" wrapText="1"/>
    </xf>
    <xf numFmtId="0" fontId="8" fillId="8" borderId="27"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6" xfId="0" applyFont="1" applyBorder="1" applyAlignment="1">
      <alignment horizontal="center" vertical="center"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13" fillId="6" borderId="17" xfId="0" applyFont="1" applyFill="1" applyBorder="1" applyAlignment="1">
      <alignment horizontal="left" vertical="center" wrapText="1"/>
    </xf>
    <xf numFmtId="0" fontId="13" fillId="6" borderId="18"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19" fillId="0" borderId="0" xfId="0" applyFont="1" applyAlignment="1">
      <alignment horizontal="center" vertical="center"/>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3" fillId="6" borderId="38" xfId="0" applyFont="1" applyFill="1" applyBorder="1" applyAlignment="1">
      <alignment horizontal="left" vertical="center" wrapText="1"/>
    </xf>
    <xf numFmtId="0" fontId="2" fillId="0" borderId="41" xfId="0" applyFont="1" applyBorder="1" applyAlignment="1">
      <alignment horizontal="left" vertical="top" wrapText="1"/>
    </xf>
    <xf numFmtId="0" fontId="2" fillId="0" borderId="42" xfId="0" applyFont="1" applyBorder="1" applyAlignment="1">
      <alignment horizontal="left" vertical="top"/>
    </xf>
    <xf numFmtId="0" fontId="2" fillId="0" borderId="43" xfId="0" applyFont="1" applyBorder="1" applyAlignment="1">
      <alignment horizontal="left" vertical="top"/>
    </xf>
    <xf numFmtId="0" fontId="2" fillId="0" borderId="9" xfId="0" applyFont="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2" fillId="0" borderId="23" xfId="0" applyFont="1" applyBorder="1" applyAlignment="1">
      <alignment horizontal="left" vertical="center" wrapText="1"/>
    </xf>
    <xf numFmtId="0" fontId="2" fillId="0" borderId="0" xfId="0" applyFont="1" applyAlignment="1">
      <alignment horizontal="left" vertical="top" wrapText="1"/>
    </xf>
    <xf numFmtId="0" fontId="2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top" wrapText="1"/>
    </xf>
    <xf numFmtId="0" fontId="0" fillId="0" borderId="0" xfId="0" applyAlignment="1">
      <alignment horizontal="center" wrapText="1"/>
    </xf>
    <xf numFmtId="0" fontId="21" fillId="0" borderId="0" xfId="0" applyFont="1" applyAlignment="1">
      <alignment horizontal="center"/>
    </xf>
    <xf numFmtId="0" fontId="39" fillId="0" borderId="0" xfId="0" applyFont="1" applyAlignment="1">
      <alignment horizontal="left" vertical="center" wrapText="1" readingOrder="1"/>
    </xf>
    <xf numFmtId="0" fontId="0" fillId="0" borderId="0" xfId="0" applyAlignment="1">
      <alignment horizontal="left" vertical="top" wrapText="1"/>
    </xf>
    <xf numFmtId="0" fontId="52" fillId="0" borderId="0" xfId="0" applyFont="1" applyAlignment="1">
      <alignment horizontal="left" vertical="top"/>
    </xf>
    <xf numFmtId="0" fontId="39" fillId="0" borderId="0" xfId="0" applyFont="1" applyAlignment="1">
      <alignment horizontal="left" vertical="center" readingOrder="1"/>
    </xf>
    <xf numFmtId="0" fontId="1" fillId="0" borderId="0" xfId="0" applyFont="1" applyAlignment="1">
      <alignment horizontal="left" vertical="top" wrapText="1"/>
    </xf>
    <xf numFmtId="0" fontId="37" fillId="8" borderId="62" xfId="0" applyFont="1" applyFill="1" applyBorder="1" applyAlignment="1">
      <alignment horizontal="center" vertical="top"/>
    </xf>
    <xf numFmtId="0" fontId="37" fillId="8" borderId="63" xfId="0" applyFont="1" applyFill="1" applyBorder="1" applyAlignment="1">
      <alignment horizontal="center" vertical="top"/>
    </xf>
    <xf numFmtId="0" fontId="37" fillId="8" borderId="64" xfId="0" applyFont="1" applyFill="1" applyBorder="1" applyAlignment="1">
      <alignment horizontal="center" vertical="top"/>
    </xf>
    <xf numFmtId="0" fontId="5" fillId="8" borderId="65" xfId="40" applyFill="1" applyBorder="1" applyAlignment="1">
      <alignment horizontal="center" vertical="top"/>
    </xf>
    <xf numFmtId="0" fontId="43" fillId="8" borderId="66" xfId="40" applyFont="1" applyFill="1" applyBorder="1" applyAlignment="1">
      <alignment horizontal="center" vertical="top"/>
    </xf>
    <xf numFmtId="0" fontId="43" fillId="8" borderId="67" xfId="40" applyFont="1" applyFill="1" applyBorder="1" applyAlignment="1">
      <alignment horizontal="center" vertical="top"/>
    </xf>
    <xf numFmtId="0" fontId="30" fillId="9" borderId="45" xfId="0" applyFont="1" applyFill="1" applyBorder="1" applyAlignment="1">
      <alignment horizontal="left" vertical="center"/>
    </xf>
    <xf numFmtId="0" fontId="30" fillId="9" borderId="47" xfId="0" applyFont="1" applyFill="1" applyBorder="1" applyAlignment="1">
      <alignment horizontal="left" vertical="center"/>
    </xf>
    <xf numFmtId="17" fontId="31" fillId="9" borderId="55" xfId="0" quotePrefix="1" applyNumberFormat="1" applyFont="1" applyFill="1" applyBorder="1" applyAlignment="1">
      <alignment horizontal="left" vertical="center"/>
    </xf>
    <xf numFmtId="17" fontId="31" fillId="9" borderId="56" xfId="0" quotePrefix="1" applyNumberFormat="1" applyFont="1" applyFill="1" applyBorder="1" applyAlignment="1">
      <alignment horizontal="left" vertical="center"/>
    </xf>
    <xf numFmtId="0" fontId="31" fillId="9" borderId="51" xfId="0" applyFont="1" applyFill="1" applyBorder="1" applyAlignment="1">
      <alignment horizontal="left" vertical="center"/>
    </xf>
    <xf numFmtId="0" fontId="31" fillId="9" borderId="57" xfId="0" applyFont="1" applyFill="1" applyBorder="1" applyAlignment="1">
      <alignment horizontal="left" vertical="center"/>
    </xf>
    <xf numFmtId="0" fontId="2" fillId="9" borderId="44" xfId="0" applyFont="1" applyFill="1" applyBorder="1" applyAlignment="1">
      <alignment horizontal="left" vertical="center" wrapText="1"/>
    </xf>
    <xf numFmtId="0" fontId="2" fillId="9" borderId="48" xfId="0" applyFont="1" applyFill="1" applyBorder="1" applyAlignment="1">
      <alignment horizontal="left" vertical="center" wrapText="1"/>
    </xf>
    <xf numFmtId="0" fontId="0" fillId="0" borderId="44" xfId="0" applyBorder="1" applyAlignment="1">
      <alignment horizontal="center" vertical="top" wrapText="1"/>
    </xf>
    <xf numFmtId="0" fontId="0" fillId="0" borderId="48" xfId="0" applyBorder="1" applyAlignment="1">
      <alignment horizontal="center" vertical="top" wrapText="1"/>
    </xf>
    <xf numFmtId="0" fontId="0" fillId="0" borderId="44" xfId="0" applyBorder="1" applyAlignment="1">
      <alignment horizontal="left" vertical="top" wrapText="1"/>
    </xf>
    <xf numFmtId="0" fontId="0" fillId="0" borderId="48" xfId="0" applyBorder="1" applyAlignment="1">
      <alignment horizontal="left" vertical="top" wrapText="1"/>
    </xf>
    <xf numFmtId="0" fontId="2" fillId="9" borderId="54" xfId="0" applyFont="1" applyFill="1" applyBorder="1" applyAlignment="1">
      <alignment horizontal="left" vertical="center" wrapText="1"/>
    </xf>
    <xf numFmtId="0" fontId="0" fillId="0" borderId="44" xfId="0" applyBorder="1" applyAlignment="1">
      <alignment horizontal="center" vertical="top"/>
    </xf>
    <xf numFmtId="0" fontId="0" fillId="0" borderId="54" xfId="0" applyBorder="1" applyAlignment="1">
      <alignment horizontal="center" vertical="top"/>
    </xf>
    <xf numFmtId="0" fontId="0" fillId="0" borderId="48" xfId="0" applyBorder="1" applyAlignment="1">
      <alignment horizontal="center" vertical="top"/>
    </xf>
    <xf numFmtId="0" fontId="2" fillId="3" borderId="44" xfId="0" applyFont="1" applyFill="1" applyBorder="1" applyAlignment="1">
      <alignment horizontal="left" vertical="top" wrapText="1"/>
    </xf>
    <xf numFmtId="0" fontId="2" fillId="3" borderId="54" xfId="0" applyFont="1" applyFill="1" applyBorder="1" applyAlignment="1">
      <alignment horizontal="left" vertical="top" wrapText="1"/>
    </xf>
    <xf numFmtId="0" fontId="2" fillId="3" borderId="48" xfId="0" applyFont="1" applyFill="1" applyBorder="1" applyAlignment="1">
      <alignment horizontal="left" vertical="top" wrapText="1"/>
    </xf>
    <xf numFmtId="0" fontId="10" fillId="13" borderId="51"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 fillId="23" borderId="54" xfId="0" applyFont="1" applyFill="1" applyBorder="1" applyAlignment="1">
      <alignment horizontal="center" vertical="center" wrapText="1"/>
    </xf>
    <xf numFmtId="0" fontId="10" fillId="23" borderId="48" xfId="0" applyFont="1" applyFill="1" applyBorder="1" applyAlignment="1">
      <alignment horizontal="center" vertical="center" wrapText="1"/>
    </xf>
    <xf numFmtId="0" fontId="10" fillId="23" borderId="1" xfId="0" applyFont="1"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top" wrapText="1"/>
    </xf>
    <xf numFmtId="0" fontId="0" fillId="0" borderId="54" xfId="0" applyBorder="1" applyAlignment="1">
      <alignment horizontal="center" vertical="top" wrapText="1"/>
    </xf>
    <xf numFmtId="0" fontId="0" fillId="0" borderId="45" xfId="0" applyBorder="1" applyAlignment="1">
      <alignment horizontal="left" vertical="top" wrapText="1"/>
    </xf>
    <xf numFmtId="0" fontId="0" fillId="0" borderId="55" xfId="0" applyBorder="1" applyAlignment="1">
      <alignment horizontal="left" vertical="top" wrapText="1"/>
    </xf>
    <xf numFmtId="0" fontId="0" fillId="0" borderId="51" xfId="0" applyBorder="1" applyAlignment="1">
      <alignment horizontal="left" vertical="top" wrapText="1"/>
    </xf>
    <xf numFmtId="0" fontId="0" fillId="0" borderId="44" xfId="0" applyBorder="1" applyAlignment="1">
      <alignment vertical="top" wrapText="1"/>
    </xf>
    <xf numFmtId="0" fontId="0" fillId="0" borderId="49" xfId="0" applyBorder="1" applyAlignment="1">
      <alignment horizontal="left" vertical="top" wrapText="1"/>
    </xf>
    <xf numFmtId="0" fontId="0" fillId="0" borderId="1" xfId="0" applyBorder="1" applyAlignment="1">
      <alignment horizontal="left" vertical="top" wrapText="1"/>
    </xf>
    <xf numFmtId="0" fontId="12" fillId="6" borderId="0" xfId="0" applyFont="1" applyFill="1" applyAlignment="1">
      <alignment horizontal="left" vertical="center" wrapText="1"/>
    </xf>
    <xf numFmtId="0" fontId="2" fillId="9" borderId="44" xfId="0" applyFont="1" applyFill="1" applyBorder="1" applyAlignment="1">
      <alignment horizontal="center" vertical="center" wrapText="1"/>
    </xf>
    <xf numFmtId="0" fontId="2" fillId="9" borderId="48" xfId="0" applyFont="1" applyFill="1" applyBorder="1" applyAlignment="1">
      <alignment horizontal="center" vertical="center" wrapText="1"/>
    </xf>
    <xf numFmtId="0" fontId="2" fillId="9" borderId="54" xfId="0" applyFont="1" applyFill="1" applyBorder="1" applyAlignment="1">
      <alignment horizontal="center" vertical="center" wrapText="1"/>
    </xf>
    <xf numFmtId="0" fontId="32" fillId="0" borderId="50" xfId="0" applyFont="1" applyBorder="1" applyAlignment="1">
      <alignment horizontal="center" vertical="center" wrapText="1"/>
    </xf>
    <xf numFmtId="0" fontId="8" fillId="8" borderId="53" xfId="0" applyFont="1" applyFill="1" applyBorder="1" applyAlignment="1">
      <alignment horizontal="center" vertical="center" wrapText="1"/>
    </xf>
    <xf numFmtId="0" fontId="8" fillId="8" borderId="72" xfId="0" applyFont="1" applyFill="1" applyBorder="1" applyAlignment="1">
      <alignment horizontal="center" vertical="center" wrapText="1"/>
    </xf>
    <xf numFmtId="0" fontId="8" fillId="8" borderId="73" xfId="0" applyFont="1" applyFill="1" applyBorder="1" applyAlignment="1">
      <alignment horizontal="center" vertical="center" wrapText="1"/>
    </xf>
    <xf numFmtId="0" fontId="30" fillId="9" borderId="46" xfId="0" applyFont="1" applyFill="1" applyBorder="1" applyAlignment="1">
      <alignment horizontal="left" vertical="center"/>
    </xf>
    <xf numFmtId="0" fontId="23" fillId="23" borderId="78" xfId="0" applyFont="1" applyFill="1" applyBorder="1" applyAlignment="1">
      <alignment horizontal="center" vertical="center" wrapText="1"/>
    </xf>
    <xf numFmtId="0" fontId="23" fillId="23" borderId="79" xfId="0" applyFont="1" applyFill="1" applyBorder="1" applyAlignment="1">
      <alignment horizontal="center" vertical="center" wrapText="1"/>
    </xf>
    <xf numFmtId="0" fontId="23" fillId="23" borderId="80" xfId="0" applyFont="1" applyFill="1" applyBorder="1" applyAlignment="1">
      <alignment horizontal="center" vertical="center" wrapText="1"/>
    </xf>
    <xf numFmtId="0" fontId="23" fillId="23" borderId="76" xfId="0" applyFont="1" applyFill="1" applyBorder="1" applyAlignment="1">
      <alignment horizontal="center" vertical="center" wrapText="1"/>
    </xf>
    <xf numFmtId="0" fontId="23" fillId="23" borderId="81" xfId="0" applyFont="1" applyFill="1" applyBorder="1" applyAlignment="1">
      <alignment horizontal="center" vertical="center" wrapText="1"/>
    </xf>
    <xf numFmtId="0" fontId="23" fillId="23" borderId="88" xfId="0" applyFont="1" applyFill="1" applyBorder="1" applyAlignment="1">
      <alignment horizontal="center" vertical="center" wrapText="1"/>
    </xf>
    <xf numFmtId="0" fontId="23" fillId="23" borderId="77" xfId="0" applyFont="1" applyFill="1" applyBorder="1" applyAlignment="1">
      <alignment horizontal="center" vertical="center" wrapText="1"/>
    </xf>
    <xf numFmtId="0" fontId="23" fillId="23" borderId="55" xfId="0" applyFont="1" applyFill="1" applyBorder="1" applyAlignment="1">
      <alignment horizontal="center" vertical="center" wrapText="1"/>
    </xf>
    <xf numFmtId="0" fontId="23" fillId="23" borderId="89" xfId="0" applyFont="1" applyFill="1" applyBorder="1" applyAlignment="1">
      <alignment horizontal="center" vertical="center" wrapText="1"/>
    </xf>
    <xf numFmtId="17" fontId="31" fillId="9" borderId="0" xfId="0" quotePrefix="1" applyNumberFormat="1" applyFont="1" applyFill="1" applyAlignment="1">
      <alignment horizontal="left" vertical="center"/>
    </xf>
    <xf numFmtId="0" fontId="31" fillId="9" borderId="52" xfId="0" applyFont="1" applyFill="1" applyBorder="1" applyAlignment="1">
      <alignment horizontal="left" vertical="center"/>
    </xf>
    <xf numFmtId="0" fontId="30" fillId="9" borderId="0" xfId="0" applyFont="1" applyFill="1" applyAlignment="1">
      <alignment horizontal="left" vertical="center" wrapText="1"/>
    </xf>
    <xf numFmtId="0" fontId="30" fillId="9" borderId="56" xfId="0" applyFont="1" applyFill="1" applyBorder="1" applyAlignment="1">
      <alignment horizontal="left" vertical="center" wrapText="1"/>
    </xf>
    <xf numFmtId="164" fontId="33" fillId="9" borderId="0" xfId="0" applyNumberFormat="1" applyFont="1" applyFill="1" applyAlignment="1">
      <alignment horizontal="left" vertical="center" wrapText="1"/>
    </xf>
    <xf numFmtId="164" fontId="33" fillId="9" borderId="56" xfId="0" applyNumberFormat="1" applyFont="1" applyFill="1" applyBorder="1" applyAlignment="1">
      <alignment horizontal="left" vertical="center" wrapText="1"/>
    </xf>
    <xf numFmtId="0" fontId="33" fillId="9" borderId="0" xfId="0" applyFont="1" applyFill="1" applyAlignment="1">
      <alignment horizontal="left" vertical="center" wrapText="1"/>
    </xf>
    <xf numFmtId="0" fontId="33" fillId="9" borderId="56" xfId="0" applyFont="1" applyFill="1" applyBorder="1" applyAlignment="1">
      <alignment horizontal="left" vertical="center" wrapText="1"/>
    </xf>
    <xf numFmtId="0" fontId="0" fillId="11" borderId="101" xfId="0" applyFill="1" applyBorder="1" applyAlignment="1">
      <alignment horizontal="left" vertical="center" wrapText="1"/>
    </xf>
    <xf numFmtId="0" fontId="0" fillId="11" borderId="102" xfId="0" applyFill="1" applyBorder="1" applyAlignment="1">
      <alignment horizontal="left" vertical="center" wrapText="1"/>
    </xf>
    <xf numFmtId="0" fontId="0" fillId="11" borderId="98" xfId="0" applyFill="1" applyBorder="1" applyAlignment="1">
      <alignment horizontal="left" vertical="center" wrapText="1"/>
    </xf>
    <xf numFmtId="0" fontId="0" fillId="19" borderId="102" xfId="0" applyFill="1" applyBorder="1" applyAlignment="1">
      <alignment horizontal="left" vertical="center" wrapText="1"/>
    </xf>
    <xf numFmtId="0" fontId="0" fillId="19" borderId="98" xfId="0" applyFill="1" applyBorder="1" applyAlignment="1">
      <alignment horizontal="left" vertical="center" wrapText="1"/>
    </xf>
    <xf numFmtId="0" fontId="2" fillId="11" borderId="101" xfId="0" applyFont="1" applyFill="1" applyBorder="1" applyAlignment="1">
      <alignment horizontal="left" vertical="center" wrapText="1"/>
    </xf>
    <xf numFmtId="0" fontId="2" fillId="11" borderId="102" xfId="0" applyFont="1" applyFill="1" applyBorder="1" applyAlignment="1">
      <alignment horizontal="left" vertical="center" wrapText="1"/>
    </xf>
    <xf numFmtId="0" fontId="2" fillId="11" borderId="98" xfId="0" applyFont="1" applyFill="1" applyBorder="1" applyAlignment="1">
      <alignment horizontal="left" vertical="center" wrapText="1"/>
    </xf>
    <xf numFmtId="0" fontId="2" fillId="15" borderId="101" xfId="0" applyFont="1" applyFill="1" applyBorder="1" applyAlignment="1">
      <alignment horizontal="left" vertical="center" wrapText="1"/>
    </xf>
    <xf numFmtId="0" fontId="2" fillId="15" borderId="98" xfId="0" applyFont="1" applyFill="1" applyBorder="1" applyAlignment="1">
      <alignment horizontal="left" vertical="center" wrapText="1"/>
    </xf>
    <xf numFmtId="0" fontId="0" fillId="15" borderId="101" xfId="0" applyFill="1" applyBorder="1" applyAlignment="1">
      <alignment horizontal="left" vertical="center" wrapText="1"/>
    </xf>
    <xf numFmtId="0" fontId="0" fillId="15" borderId="102" xfId="0" applyFill="1" applyBorder="1" applyAlignment="1">
      <alignment horizontal="left" vertical="center" wrapText="1"/>
    </xf>
    <xf numFmtId="0" fontId="0" fillId="15" borderId="98" xfId="0" applyFill="1" applyBorder="1" applyAlignment="1">
      <alignment horizontal="left" vertical="center" wrapText="1"/>
    </xf>
    <xf numFmtId="0" fontId="0" fillId="19" borderId="101" xfId="0" applyFill="1" applyBorder="1" applyAlignment="1">
      <alignment horizontal="left" vertical="center" wrapText="1"/>
    </xf>
    <xf numFmtId="0" fontId="2" fillId="21" borderId="101" xfId="0" applyFont="1" applyFill="1" applyBorder="1" applyAlignment="1">
      <alignment horizontal="left" vertical="center" wrapText="1"/>
    </xf>
    <xf numFmtId="0" fontId="2" fillId="21" borderId="102" xfId="0" applyFont="1" applyFill="1" applyBorder="1" applyAlignment="1">
      <alignment horizontal="left" vertical="center" wrapText="1"/>
    </xf>
    <xf numFmtId="0" fontId="0" fillId="21" borderId="101" xfId="0" applyFill="1" applyBorder="1" applyAlignment="1">
      <alignment horizontal="left" vertical="center" wrapText="1"/>
    </xf>
    <xf numFmtId="0" fontId="0" fillId="21" borderId="98" xfId="0" applyFill="1" applyBorder="1" applyAlignment="1">
      <alignment horizontal="left" vertical="center" wrapText="1"/>
    </xf>
    <xf numFmtId="0" fontId="41" fillId="7" borderId="0" xfId="0" applyFont="1" applyFill="1" applyAlignment="1">
      <alignment horizontal="left"/>
    </xf>
    <xf numFmtId="0" fontId="50" fillId="12" borderId="68" xfId="40" applyFont="1" applyFill="1" applyBorder="1" applyAlignment="1">
      <alignment horizontal="center" vertical="center" wrapText="1"/>
    </xf>
    <xf numFmtId="0" fontId="50" fillId="12" borderId="69" xfId="40" applyFont="1" applyFill="1" applyBorder="1" applyAlignment="1">
      <alignment horizontal="center" vertical="center" wrapText="1"/>
    </xf>
    <xf numFmtId="0" fontId="50" fillId="12" borderId="71" xfId="40" applyFont="1" applyFill="1" applyBorder="1" applyAlignment="1">
      <alignment horizontal="center" vertical="center" wrapText="1"/>
    </xf>
    <xf numFmtId="0" fontId="13" fillId="6" borderId="0" xfId="0" applyFont="1" applyFill="1" applyAlignment="1">
      <alignment horizontal="left" vertical="center" wrapText="1"/>
    </xf>
    <xf numFmtId="0" fontId="23" fillId="13" borderId="99" xfId="0" applyFont="1" applyFill="1" applyBorder="1" applyAlignment="1">
      <alignment horizontal="center" vertical="top"/>
    </xf>
    <xf numFmtId="0" fontId="23" fillId="13" borderId="103" xfId="0" applyFont="1" applyFill="1" applyBorder="1" applyAlignment="1">
      <alignment horizontal="center" vertical="top"/>
    </xf>
    <xf numFmtId="0" fontId="23" fillId="13" borderId="100" xfId="0" applyFont="1" applyFill="1" applyBorder="1" applyAlignment="1">
      <alignment horizontal="center" vertical="top"/>
    </xf>
    <xf numFmtId="0" fontId="45" fillId="0" borderId="0" xfId="40" applyFont="1" applyAlignment="1">
      <alignment horizontal="left" vertical="top"/>
    </xf>
    <xf numFmtId="0" fontId="37" fillId="8" borderId="1" xfId="0" applyFont="1" applyFill="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31" fillId="9" borderId="55" xfId="0" applyFont="1" applyFill="1" applyBorder="1" applyAlignment="1">
      <alignment horizontal="left" vertical="center"/>
    </xf>
    <xf numFmtId="0" fontId="31" fillId="9" borderId="56" xfId="0" applyFont="1" applyFill="1" applyBorder="1" applyAlignment="1">
      <alignment horizontal="left" vertical="center"/>
    </xf>
    <xf numFmtId="0" fontId="35" fillId="10" borderId="1" xfId="0" applyFont="1" applyFill="1" applyBorder="1" applyAlignment="1">
      <alignment horizontal="center" vertical="center"/>
    </xf>
    <xf numFmtId="0" fontId="23" fillId="10" borderId="49" xfId="0" applyFont="1" applyFill="1" applyBorder="1" applyAlignment="1">
      <alignment horizontal="center" vertical="center" wrapText="1"/>
    </xf>
    <xf numFmtId="0" fontId="23" fillId="10" borderId="50" xfId="0" applyFont="1" applyFill="1" applyBorder="1" applyAlignment="1">
      <alignment horizontal="center" vertical="center" wrapText="1"/>
    </xf>
    <xf numFmtId="0" fontId="44" fillId="6" borderId="0" xfId="0" applyFont="1" applyFill="1" applyAlignment="1">
      <alignment horizontal="left" vertical="center" wrapText="1"/>
    </xf>
    <xf numFmtId="15" fontId="31" fillId="9" borderId="55" xfId="0" applyNumberFormat="1" applyFont="1" applyFill="1" applyBorder="1" applyAlignment="1">
      <alignment horizontal="left" vertical="center"/>
    </xf>
    <xf numFmtId="15" fontId="31" fillId="9" borderId="0" xfId="0" applyNumberFormat="1" applyFont="1" applyFill="1" applyAlignment="1">
      <alignment horizontal="left" vertical="center"/>
    </xf>
    <xf numFmtId="15" fontId="31" fillId="9" borderId="56" xfId="0" applyNumberFormat="1" applyFont="1" applyFill="1" applyBorder="1" applyAlignment="1">
      <alignment horizontal="left" vertical="center"/>
    </xf>
    <xf numFmtId="0" fontId="35" fillId="12"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35" fillId="10" borderId="45"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10" fillId="10" borderId="49" xfId="0" applyFont="1" applyFill="1" applyBorder="1" applyAlignment="1">
      <alignment horizontal="center" vertical="center" wrapText="1"/>
    </xf>
    <xf numFmtId="0" fontId="10" fillId="10" borderId="53"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37" fillId="22" borderId="49" xfId="0" applyFont="1" applyFill="1" applyBorder="1" applyAlignment="1">
      <alignment horizontal="center" vertical="center" wrapText="1"/>
    </xf>
    <xf numFmtId="0" fontId="37" fillId="22" borderId="50" xfId="0" applyFont="1" applyFill="1" applyBorder="1" applyAlignment="1">
      <alignment horizontal="center" vertical="center" wrapText="1"/>
    </xf>
    <xf numFmtId="0" fontId="23" fillId="7" borderId="0" xfId="0" applyFont="1" applyFill="1" applyAlignment="1">
      <alignment horizontal="left"/>
    </xf>
    <xf numFmtId="0" fontId="48" fillId="6" borderId="0" xfId="0" applyFont="1" applyFill="1" applyAlignment="1">
      <alignment horizontal="left" vertical="center" wrapText="1"/>
    </xf>
    <xf numFmtId="17" fontId="31" fillId="9" borderId="55" xfId="0" applyNumberFormat="1" applyFont="1" applyFill="1" applyBorder="1" applyAlignment="1">
      <alignment horizontal="left" vertical="center"/>
    </xf>
    <xf numFmtId="17" fontId="31" fillId="9" borderId="56" xfId="0" applyNumberFormat="1" applyFont="1" applyFill="1" applyBorder="1" applyAlignment="1">
      <alignment horizontal="left" vertical="center"/>
    </xf>
  </cellXfs>
  <cellStyles count="42">
    <cellStyle name="Followed Hyperlink" xfId="1" builtinId="9" hidden="1"/>
    <cellStyle name="Followed Hyperlink" xfId="2" builtinId="9" hidden="1"/>
    <cellStyle name="Followed Hyperlink" xfId="3"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Hyperlink" xfId="5" builtinId="8" hidden="1"/>
    <cellStyle name="Hyperlink" xfId="7" builtinId="8" hidden="1"/>
    <cellStyle name="Hyperlink" xfId="9" builtinId="8" hidden="1"/>
    <cellStyle name="Hyperlink" xfId="11"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cellStyle name="Normal" xfId="0" builtinId="0"/>
    <cellStyle name="Percent" xfId="41" builtinId="5"/>
    <cellStyle name="spezieller Hinweis" xfId="13" xr:uid="{00000000-0005-0000-0000-000029000000}"/>
  </cellStyles>
  <dxfs count="1">
    <dxf>
      <font>
        <strike val="0"/>
        <color theme="1"/>
      </font>
    </dxf>
  </dxfs>
  <tableStyles count="0" defaultTableStyle="TableStyleMedium2" defaultPivotStyle="PivotStyleLight16"/>
  <colors>
    <mruColors>
      <color rgb="FFFFF6DE"/>
      <color rgb="FFFFFF79"/>
      <color rgb="FF067179"/>
      <color rgb="FFFFF6E7"/>
      <color rgb="FF0096D6"/>
      <color rgb="FF7D508C"/>
      <color rgb="FFBEF8FC"/>
      <color rgb="FF005394"/>
      <color rgb="FF000000"/>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GB" sz="1800" b="1">
                <a:solidFill>
                  <a:srgbClr val="FF0000"/>
                </a:solidFill>
              </a:rPr>
              <a:t>Insert name of industrial park</a:t>
            </a:r>
          </a:p>
          <a:p>
            <a:pPr>
              <a:defRPr sz="1800" b="1"/>
            </a:pPr>
            <a:r>
              <a:rPr lang="en-GB" sz="1800" b="1" baseline="0"/>
              <a:t>Fraction of typical key master planning topics covered by current version of master plan</a:t>
            </a:r>
            <a:endParaRPr lang="en-GB" sz="1800" b="1"/>
          </a:p>
        </c:rich>
      </c:tx>
      <c:layout>
        <c:manualLayout>
          <c:xMode val="edge"/>
          <c:yMode val="edge"/>
          <c:x val="0.25046333614121857"/>
          <c:y val="1.63655048059250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93083551929505"/>
          <c:y val="0.1363704992484116"/>
          <c:w val="0.68668492868466779"/>
          <c:h val="0.65869736368932108"/>
        </c:manualLayout>
      </c:layout>
      <c:barChart>
        <c:barDir val="bar"/>
        <c:grouping val="percentStacked"/>
        <c:varyColors val="0"/>
        <c:ser>
          <c:idx val="0"/>
          <c:order val="0"/>
          <c:tx>
            <c:strRef>
              <c:f>'1a. Graph'!$D$43</c:f>
              <c:strCache>
                <c:ptCount val="1"/>
                <c:pt idx="0">
                  <c:v>Yes</c:v>
                </c:pt>
              </c:strCache>
            </c:strRef>
          </c:tx>
          <c:spPr>
            <a:solidFill>
              <a:srgbClr val="00B050"/>
            </a:solidFill>
            <a:ln>
              <a:noFill/>
            </a:ln>
            <a:effectLst/>
          </c:spPr>
          <c:invertIfNegative val="0"/>
          <c:cat>
            <c:strRef>
              <c:f>'1a. Graph'!$B$45:$B$54</c:f>
              <c:strCache>
                <c:ptCount val="10"/>
                <c:pt idx="0">
                  <c:v>1. Introduction to master plan </c:v>
                </c:pt>
                <c:pt idx="1">
                  <c:v>2. Overview of industrial park</c:v>
                </c:pt>
                <c:pt idx="2">
                  <c:v>3. Key aspects of industrial park</c:v>
                </c:pt>
                <c:pt idx="3">
                  <c:v>4. Land use break-up of industrial park</c:v>
                </c:pt>
                <c:pt idx="4">
                  <c:v>5. Control arrangements, regulations and standards</c:v>
                </c:pt>
                <c:pt idx="5">
                  <c:v>6.  Basic infrastructures</c:v>
                </c:pt>
                <c:pt idx="6">
                  <c:v>7. Environmental infrastructures</c:v>
                </c:pt>
                <c:pt idx="7">
                  <c:v>8. Social infrastructures</c:v>
                </c:pt>
                <c:pt idx="8">
                  <c:v>Annexes</c:v>
                </c:pt>
                <c:pt idx="9">
                  <c:v>TOTAL</c:v>
                </c:pt>
              </c:strCache>
            </c:strRef>
          </c:cat>
          <c:val>
            <c:numRef>
              <c:f>'1a. Graph'!$E$45:$E$54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A2-465C-B173-84AD8F0FFFBE}"/>
            </c:ext>
          </c:extLst>
        </c:ser>
        <c:ser>
          <c:idx val="1"/>
          <c:order val="1"/>
          <c:tx>
            <c:strRef>
              <c:f>'1a. Graph'!$F$43</c:f>
              <c:strCache>
                <c:ptCount val="1"/>
                <c:pt idx="0">
                  <c:v>Partly</c:v>
                </c:pt>
              </c:strCache>
            </c:strRef>
          </c:tx>
          <c:spPr>
            <a:solidFill>
              <a:schemeClr val="accent1">
                <a:lumMod val="40000"/>
                <a:lumOff val="60000"/>
              </a:schemeClr>
            </a:solidFill>
            <a:ln>
              <a:noFill/>
            </a:ln>
            <a:effectLst/>
          </c:spPr>
          <c:invertIfNegative val="0"/>
          <c:cat>
            <c:strRef>
              <c:f>'1a. Graph'!$B$45:$B$54</c:f>
              <c:strCache>
                <c:ptCount val="10"/>
                <c:pt idx="0">
                  <c:v>1. Introduction to master plan </c:v>
                </c:pt>
                <c:pt idx="1">
                  <c:v>2. Overview of industrial park</c:v>
                </c:pt>
                <c:pt idx="2">
                  <c:v>3. Key aspects of industrial park</c:v>
                </c:pt>
                <c:pt idx="3">
                  <c:v>4. Land use break-up of industrial park</c:v>
                </c:pt>
                <c:pt idx="4">
                  <c:v>5. Control arrangements, regulations and standards</c:v>
                </c:pt>
                <c:pt idx="5">
                  <c:v>6.  Basic infrastructures</c:v>
                </c:pt>
                <c:pt idx="6">
                  <c:v>7. Environmental infrastructures</c:v>
                </c:pt>
                <c:pt idx="7">
                  <c:v>8. Social infrastructures</c:v>
                </c:pt>
                <c:pt idx="8">
                  <c:v>Annexes</c:v>
                </c:pt>
                <c:pt idx="9">
                  <c:v>TOTAL</c:v>
                </c:pt>
              </c:strCache>
            </c:strRef>
          </c:cat>
          <c:val>
            <c:numRef>
              <c:f>'1a. Graph'!$G$45:$G$54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2A2-465C-B173-84AD8F0FFFBE}"/>
            </c:ext>
          </c:extLst>
        </c:ser>
        <c:ser>
          <c:idx val="2"/>
          <c:order val="2"/>
          <c:tx>
            <c:strRef>
              <c:f>'1a. Graph'!$H$43</c:f>
              <c:strCache>
                <c:ptCount val="1"/>
                <c:pt idx="0">
                  <c:v>No</c:v>
                </c:pt>
              </c:strCache>
            </c:strRef>
          </c:tx>
          <c:spPr>
            <a:solidFill>
              <a:schemeClr val="accent6">
                <a:lumMod val="40000"/>
                <a:lumOff val="60000"/>
              </a:schemeClr>
            </a:solidFill>
            <a:ln>
              <a:noFill/>
            </a:ln>
            <a:effectLst/>
          </c:spPr>
          <c:invertIfNegative val="0"/>
          <c:cat>
            <c:strRef>
              <c:f>'1a. Graph'!$B$45:$B$54</c:f>
              <c:strCache>
                <c:ptCount val="10"/>
                <c:pt idx="0">
                  <c:v>1. Introduction to master plan </c:v>
                </c:pt>
                <c:pt idx="1">
                  <c:v>2. Overview of industrial park</c:v>
                </c:pt>
                <c:pt idx="2">
                  <c:v>3. Key aspects of industrial park</c:v>
                </c:pt>
                <c:pt idx="3">
                  <c:v>4. Land use break-up of industrial park</c:v>
                </c:pt>
                <c:pt idx="4">
                  <c:v>5. Control arrangements, regulations and standards</c:v>
                </c:pt>
                <c:pt idx="5">
                  <c:v>6.  Basic infrastructures</c:v>
                </c:pt>
                <c:pt idx="6">
                  <c:v>7. Environmental infrastructures</c:v>
                </c:pt>
                <c:pt idx="7">
                  <c:v>8. Social infrastructures</c:v>
                </c:pt>
                <c:pt idx="8">
                  <c:v>Annexes</c:v>
                </c:pt>
                <c:pt idx="9">
                  <c:v>TOTAL</c:v>
                </c:pt>
              </c:strCache>
            </c:strRef>
          </c:cat>
          <c:val>
            <c:numRef>
              <c:f>'1a. Graph'!$I$45:$I$54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2A2-465C-B173-84AD8F0FFFBE}"/>
            </c:ext>
          </c:extLst>
        </c:ser>
        <c:ser>
          <c:idx val="3"/>
          <c:order val="3"/>
          <c:tx>
            <c:strRef>
              <c:f>'1a. Graph'!$J$43</c:f>
              <c:strCache>
                <c:ptCount val="1"/>
                <c:pt idx="0">
                  <c:v>To be confirmed</c:v>
                </c:pt>
              </c:strCache>
            </c:strRef>
          </c:tx>
          <c:spPr>
            <a:solidFill>
              <a:schemeClr val="bg1">
                <a:lumMod val="65000"/>
              </a:schemeClr>
            </a:solidFill>
            <a:ln>
              <a:noFill/>
            </a:ln>
            <a:effectLst/>
          </c:spPr>
          <c:invertIfNegative val="0"/>
          <c:cat>
            <c:strRef>
              <c:f>'1a. Graph'!$B$45:$B$54</c:f>
              <c:strCache>
                <c:ptCount val="10"/>
                <c:pt idx="0">
                  <c:v>1. Introduction to master plan </c:v>
                </c:pt>
                <c:pt idx="1">
                  <c:v>2. Overview of industrial park</c:v>
                </c:pt>
                <c:pt idx="2">
                  <c:v>3. Key aspects of industrial park</c:v>
                </c:pt>
                <c:pt idx="3">
                  <c:v>4. Land use break-up of industrial park</c:v>
                </c:pt>
                <c:pt idx="4">
                  <c:v>5. Control arrangements, regulations and standards</c:v>
                </c:pt>
                <c:pt idx="5">
                  <c:v>6.  Basic infrastructures</c:v>
                </c:pt>
                <c:pt idx="6">
                  <c:v>7. Environmental infrastructures</c:v>
                </c:pt>
                <c:pt idx="7">
                  <c:v>8. Social infrastructures</c:v>
                </c:pt>
                <c:pt idx="8">
                  <c:v>Annexes</c:v>
                </c:pt>
                <c:pt idx="9">
                  <c:v>TOTAL</c:v>
                </c:pt>
              </c:strCache>
            </c:strRef>
          </c:cat>
          <c:val>
            <c:numRef>
              <c:f>'1a. Graph'!$K$45:$K$54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F2A2-465C-B173-84AD8F0FFFBE}"/>
            </c:ext>
          </c:extLst>
        </c:ser>
        <c:ser>
          <c:idx val="4"/>
          <c:order val="4"/>
          <c:tx>
            <c:strRef>
              <c:f>'1a. Graph'!$L$43</c:f>
              <c:strCache>
                <c:ptCount val="1"/>
                <c:pt idx="0">
                  <c:v>Not applicable</c:v>
                </c:pt>
              </c:strCache>
            </c:strRef>
          </c:tx>
          <c:spPr>
            <a:solidFill>
              <a:schemeClr val="bg1">
                <a:lumMod val="85000"/>
              </a:schemeClr>
            </a:solidFill>
            <a:ln>
              <a:noFill/>
            </a:ln>
            <a:effectLst/>
          </c:spPr>
          <c:invertIfNegative val="0"/>
          <c:cat>
            <c:strRef>
              <c:f>'1a. Graph'!$B$45:$B$54</c:f>
              <c:strCache>
                <c:ptCount val="10"/>
                <c:pt idx="0">
                  <c:v>1. Introduction to master plan </c:v>
                </c:pt>
                <c:pt idx="1">
                  <c:v>2. Overview of industrial park</c:v>
                </c:pt>
                <c:pt idx="2">
                  <c:v>3. Key aspects of industrial park</c:v>
                </c:pt>
                <c:pt idx="3">
                  <c:v>4. Land use break-up of industrial park</c:v>
                </c:pt>
                <c:pt idx="4">
                  <c:v>5. Control arrangements, regulations and standards</c:v>
                </c:pt>
                <c:pt idx="5">
                  <c:v>6.  Basic infrastructures</c:v>
                </c:pt>
                <c:pt idx="6">
                  <c:v>7. Environmental infrastructures</c:v>
                </c:pt>
                <c:pt idx="7">
                  <c:v>8. Social infrastructures</c:v>
                </c:pt>
                <c:pt idx="8">
                  <c:v>Annexes</c:v>
                </c:pt>
                <c:pt idx="9">
                  <c:v>TOTAL</c:v>
                </c:pt>
              </c:strCache>
            </c:strRef>
          </c:cat>
          <c:val>
            <c:numRef>
              <c:f>'1a. Graph'!$M$45:$M$54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F2A2-465C-B173-84AD8F0FFFBE}"/>
            </c:ext>
          </c:extLst>
        </c:ser>
        <c:dLbls>
          <c:showLegendKey val="0"/>
          <c:showVal val="0"/>
          <c:showCatName val="0"/>
          <c:showSerName val="0"/>
          <c:showPercent val="0"/>
          <c:showBubbleSize val="0"/>
        </c:dLbls>
        <c:gapWidth val="150"/>
        <c:overlap val="100"/>
        <c:axId val="21263536"/>
        <c:axId val="21266032"/>
      </c:barChart>
      <c:catAx>
        <c:axId val="21263536"/>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GB" sz="1400" b="1"/>
                  <a:t>Typical outline of master plan</a:t>
                </a:r>
              </a:p>
            </c:rich>
          </c:tx>
          <c:layout>
            <c:manualLayout>
              <c:xMode val="edge"/>
              <c:yMode val="edge"/>
              <c:x val="6.392027475539813E-3"/>
              <c:y val="0.2821230284062759"/>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1266032"/>
        <c:crosses val="autoZero"/>
        <c:auto val="1"/>
        <c:lblAlgn val="ctr"/>
        <c:lblOffset val="100"/>
        <c:noMultiLvlLbl val="0"/>
      </c:catAx>
      <c:valAx>
        <c:axId val="21266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GB" sz="1400" b="1"/>
                  <a:t>Fraction of typical master planning topics covered</a:t>
                </a:r>
                <a:r>
                  <a:rPr lang="en-GB" sz="1400" b="1" baseline="0"/>
                  <a:t> by current version of industrial park master plan</a:t>
                </a:r>
                <a:endParaRPr lang="en-GB" sz="1400" b="1"/>
              </a:p>
            </c:rich>
          </c:tx>
          <c:layout>
            <c:manualLayout>
              <c:xMode val="edge"/>
              <c:yMode val="edge"/>
              <c:x val="0.30708997203159938"/>
              <c:y val="0.8532011461608315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1263536"/>
        <c:crosses val="autoZero"/>
        <c:crossBetween val="between"/>
      </c:valAx>
      <c:spPr>
        <a:noFill/>
        <a:ln>
          <a:noFill/>
        </a:ln>
        <a:effectLst/>
      </c:spPr>
    </c:plotArea>
    <c:legend>
      <c:legendPos val="b"/>
      <c:layout>
        <c:manualLayout>
          <c:xMode val="edge"/>
          <c:yMode val="edge"/>
          <c:x val="0.42957019741057662"/>
          <c:y val="0.92468571438902447"/>
          <c:w val="0.38191454167447408"/>
          <c:h val="5.310983661662675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6.png"/><Relationship Id="rId3" Type="http://schemas.openxmlformats.org/officeDocument/2006/relationships/hyperlink" Target="#'1a. Basic review Master Plan'!A1"/><Relationship Id="rId7" Type="http://schemas.openxmlformats.org/officeDocument/2006/relationships/image" Target="../media/image3.jpeg"/><Relationship Id="rId12" Type="http://schemas.openxmlformats.org/officeDocument/2006/relationships/hyperlink" Target="https://hub.unido.org/eco-industrial-parks-tools" TargetMode="External"/><Relationship Id="rId2" Type="http://schemas.openxmlformats.org/officeDocument/2006/relationships/image" Target="../media/image1.emf"/><Relationship Id="rId16" Type="http://schemas.openxmlformats.org/officeDocument/2006/relationships/image" Target="../media/image9.jpeg"/><Relationship Id="rId1" Type="http://schemas.openxmlformats.org/officeDocument/2006/relationships/hyperlink" Target="#'1. Pre-selection'!A1"/><Relationship Id="rId6" Type="http://schemas.openxmlformats.org/officeDocument/2006/relationships/hyperlink" Target="https://openknowledge.worldbank.org/handle/10986/35110" TargetMode="External"/><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8.jpeg"/><Relationship Id="rId10" Type="http://schemas.openxmlformats.org/officeDocument/2006/relationships/hyperlink" Target="https://openknowledge.worldbank.org/handle/10986/30458" TargetMode="External"/><Relationship Id="rId4" Type="http://schemas.openxmlformats.org/officeDocument/2006/relationships/hyperlink" Target="https://www.unido.org/sites/default/files/files/2018-05/UNIDO%20Eco-Industrial%20Park%20Handbook_English.pdf" TargetMode="External"/><Relationship Id="rId9" Type="http://schemas.openxmlformats.org/officeDocument/2006/relationships/hyperlink" Target="mailto:EIP@unido.org" TargetMode="External"/><Relationship Id="rId1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18.jpeg"/><Relationship Id="rId2" Type="http://schemas.openxmlformats.org/officeDocument/2006/relationships/image" Target="../media/image10.jpeg"/><Relationship Id="rId1" Type="http://schemas.openxmlformats.org/officeDocument/2006/relationships/hyperlink" Target="#'2. Summary (Company level)'!A1"/><Relationship Id="rId6" Type="http://schemas.openxmlformats.org/officeDocument/2006/relationships/image" Target="../media/image14.png"/><Relationship Id="rId11" Type="http://schemas.openxmlformats.org/officeDocument/2006/relationships/image" Target="../media/image17.jpeg"/><Relationship Id="rId5" Type="http://schemas.openxmlformats.org/officeDocument/2006/relationships/image" Target="../media/image13.png"/><Relationship Id="rId10" Type="http://schemas.microsoft.com/office/2007/relationships/hdphoto" Target="../media/hdphoto2.wdp"/><Relationship Id="rId4" Type="http://schemas.openxmlformats.org/officeDocument/2006/relationships/image" Target="../media/image12.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1.jpeg"/><Relationship Id="rId7" Type="http://schemas.openxmlformats.org/officeDocument/2006/relationships/image" Target="../media/image24.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3.png"/><Relationship Id="rId5" Type="http://schemas.openxmlformats.org/officeDocument/2006/relationships/hyperlink" Target="#'2. Summary (Company level)'!A1"/><Relationship Id="rId10" Type="http://schemas.openxmlformats.org/officeDocument/2006/relationships/image" Target="../media/image27.jpeg"/><Relationship Id="rId4" Type="http://schemas.openxmlformats.org/officeDocument/2006/relationships/image" Target="../media/image22.jpeg"/><Relationship Id="rId9"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2. Summary (Company level)'!A1"/></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2. Summary (Company level)'!A1"/></Relationships>
</file>

<file path=xl/drawings/_rels/drawing9.xml.rels><?xml version="1.0" encoding="UTF-8" standalone="yes"?>
<Relationships xmlns="http://schemas.openxmlformats.org/package/2006/relationships"><Relationship Id="rId1" Type="http://schemas.openxmlformats.org/officeDocument/2006/relationships/hyperlink" Target="#'2. Summary (Company level)'!A1"/></Relationships>
</file>

<file path=xl/drawings/drawing1.xml><?xml version="1.0" encoding="utf-8"?>
<xdr:wsDr xmlns:xdr="http://schemas.openxmlformats.org/drawingml/2006/spreadsheetDrawing" xmlns:a="http://schemas.openxmlformats.org/drawingml/2006/main">
  <xdr:twoCellAnchor>
    <xdr:from>
      <xdr:col>1</xdr:col>
      <xdr:colOff>8715376</xdr:colOff>
      <xdr:row>2</xdr:row>
      <xdr:rowOff>333375</xdr:rowOff>
    </xdr:from>
    <xdr:to>
      <xdr:col>1</xdr:col>
      <xdr:colOff>11096626</xdr:colOff>
      <xdr:row>2</xdr:row>
      <xdr:rowOff>895350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893176" y="1425575"/>
          <a:ext cx="2381250" cy="561975"/>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START</a:t>
          </a:r>
          <a:endParaRPr lang="en-GB" sz="1800" u="none">
            <a:solidFill>
              <a:schemeClr val="bg1"/>
            </a:solidFill>
            <a:effectLst/>
          </a:endParaRPr>
        </a:p>
      </xdr:txBody>
    </xdr:sp>
    <xdr:clientData fPrintsWithSheet="0"/>
  </xdr:twoCellAnchor>
  <xdr:twoCellAnchor>
    <xdr:from>
      <xdr:col>69</xdr:col>
      <xdr:colOff>30622</xdr:colOff>
      <xdr:row>0</xdr:row>
      <xdr:rowOff>86492</xdr:rowOff>
    </xdr:from>
    <xdr:to>
      <xdr:col>80</xdr:col>
      <xdr:colOff>153865</xdr:colOff>
      <xdr:row>1</xdr:row>
      <xdr:rowOff>352156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2137955" y="86492"/>
          <a:ext cx="2063521" cy="477331"/>
          <a:chOff x="10886108" y="104908"/>
          <a:chExt cx="2190166" cy="419100"/>
        </a:xfrm>
      </xdr:grpSpPr>
      <xdr:sp macro="" textlink="">
        <xdr:nvSpPr>
          <xdr:cNvPr id="10" name="Flowchart: Alternate Process 9">
            <a:extLst>
              <a:ext uri="{FF2B5EF4-FFF2-40B4-BE49-F238E27FC236}">
                <a16:creationId xmlns:a16="http://schemas.microsoft.com/office/drawing/2014/main" id="{00000000-0008-0000-0000-00000A000000}"/>
              </a:ext>
            </a:extLst>
          </xdr:cNvPr>
          <xdr:cNvSpPr/>
        </xdr:nvSpPr>
        <xdr:spPr>
          <a:xfrm>
            <a:off x="10886108" y="104908"/>
            <a:ext cx="2190166" cy="419100"/>
          </a:xfrm>
          <a:prstGeom prst="flowChartAlternateProcess">
            <a:avLst/>
          </a:prstGeom>
          <a:solidFill>
            <a:schemeClr val="bg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1" name="Bild 3" descr="UNIDO E blue.pd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17</xdr:col>
      <xdr:colOff>1287</xdr:colOff>
      <xdr:row>18</xdr:row>
      <xdr:rowOff>67684</xdr:rowOff>
    </xdr:from>
    <xdr:to>
      <xdr:col>30</xdr:col>
      <xdr:colOff>67244</xdr:colOff>
      <xdr:row>20</xdr:row>
      <xdr:rowOff>56030</xdr:rowOff>
    </xdr:to>
    <xdr:sp macro="" textlink="">
      <xdr:nvSpPr>
        <xdr:cNvPr id="12" name="Rectangle 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993258" y="4662096"/>
          <a:ext cx="2396780" cy="402963"/>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CLICK HERE TO START</a:t>
          </a:r>
          <a:endParaRPr lang="en-GB" sz="1800" u="none">
            <a:solidFill>
              <a:schemeClr val="bg1"/>
            </a:solidFill>
            <a:effectLst/>
          </a:endParaRPr>
        </a:p>
      </xdr:txBody>
    </xdr:sp>
    <xdr:clientData fPrintsWithSheet="0"/>
  </xdr:twoCellAnchor>
  <xdr:twoCellAnchor editAs="oneCell">
    <xdr:from>
      <xdr:col>67</xdr:col>
      <xdr:colOff>132522</xdr:colOff>
      <xdr:row>109</xdr:row>
      <xdr:rowOff>115956</xdr:rowOff>
    </xdr:from>
    <xdr:to>
      <xdr:col>73</xdr:col>
      <xdr:colOff>160878</xdr:colOff>
      <xdr:row>117</xdr:row>
      <xdr:rowOff>86721</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6457" y="23282413"/>
          <a:ext cx="1068789" cy="148523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28</xdr:col>
      <xdr:colOff>119638</xdr:colOff>
      <xdr:row>109</xdr:row>
      <xdr:rowOff>133408</xdr:rowOff>
    </xdr:from>
    <xdr:to>
      <xdr:col>35</xdr:col>
      <xdr:colOff>48888</xdr:colOff>
      <xdr:row>117</xdr:row>
      <xdr:rowOff>75731</xdr:rowOff>
    </xdr:to>
    <xdr:pic>
      <xdr:nvPicPr>
        <xdr:cNvPr id="15" name="Content Placeholder 6">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4940116" y="23299865"/>
          <a:ext cx="1149969" cy="1466319"/>
        </a:xfrm>
        <a:prstGeom prst="rect">
          <a:avLst/>
        </a:prstGeom>
        <a:ln>
          <a:noFill/>
        </a:ln>
        <a:effectLst>
          <a:outerShdw blurRad="190500" dir="2700000" algn="tl" rotWithShape="0">
            <a:srgbClr val="333333">
              <a:alpha val="70000"/>
            </a:srgbClr>
          </a:outerShdw>
        </a:effectLst>
      </xdr:spPr>
    </xdr:pic>
    <xdr:clientData/>
  </xdr:twoCellAnchor>
  <xdr:twoCellAnchor>
    <xdr:from>
      <xdr:col>26</xdr:col>
      <xdr:colOff>76199</xdr:colOff>
      <xdr:row>132</xdr:row>
      <xdr:rowOff>1341</xdr:rowOff>
    </xdr:from>
    <xdr:to>
      <xdr:col>37</xdr:col>
      <xdr:colOff>35185</xdr:colOff>
      <xdr:row>135</xdr:row>
      <xdr:rowOff>27190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4598810" y="29846341"/>
          <a:ext cx="1899264" cy="336293"/>
          <a:chOff x="4191126" y="9991500"/>
          <a:chExt cx="7720529" cy="200430"/>
        </a:xfrm>
      </xdr:grpSpPr>
      <xdr:pic>
        <xdr:nvPicPr>
          <xdr:cNvPr id="18" name="Picture 17" descr="C:\Users\MeylanF\AppData\Local\Microsoft\Windows\Temporary Internet Files\Content.IE5\NAFLHG8B\Anonymous_Mail_1_icon[1].pn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815" t="22665" r="10760" b="23814"/>
          <a:stretch/>
        </xdr:blipFill>
        <xdr:spPr bwMode="auto">
          <a:xfrm>
            <a:off x="4191126" y="10027035"/>
            <a:ext cx="2538242" cy="1130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a:hlinkClick xmlns:r="http://schemas.openxmlformats.org/officeDocument/2006/relationships" r:id="rId9"/>
            <a:extLst>
              <a:ext uri="{FF2B5EF4-FFF2-40B4-BE49-F238E27FC236}">
                <a16:creationId xmlns:a16="http://schemas.microsoft.com/office/drawing/2014/main" id="{00000000-0008-0000-0000-000013000000}"/>
              </a:ext>
            </a:extLst>
          </xdr:cNvPr>
          <xdr:cNvSpPr txBox="1"/>
        </xdr:nvSpPr>
        <xdr:spPr>
          <a:xfrm>
            <a:off x="6508263" y="9991500"/>
            <a:ext cx="5403392"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p>
        </xdr:txBody>
      </xdr:sp>
    </xdr:grpSp>
    <xdr:clientData/>
  </xdr:twoCellAnchor>
  <xdr:twoCellAnchor>
    <xdr:from>
      <xdr:col>55</xdr:col>
      <xdr:colOff>83366</xdr:colOff>
      <xdr:row>83</xdr:row>
      <xdr:rowOff>144048</xdr:rowOff>
    </xdr:from>
    <xdr:to>
      <xdr:col>57</xdr:col>
      <xdr:colOff>20590</xdr:colOff>
      <xdr:row>102</xdr:row>
      <xdr:rowOff>25587</xdr:rowOff>
    </xdr:to>
    <xdr:sp macro="" textlink="">
      <xdr:nvSpPr>
        <xdr:cNvPr id="20" name="Right Brace 19">
          <a:extLst>
            <a:ext uri="{FF2B5EF4-FFF2-40B4-BE49-F238E27FC236}">
              <a16:creationId xmlns:a16="http://schemas.microsoft.com/office/drawing/2014/main" id="{00000000-0008-0000-0000-000014000000}"/>
            </a:ext>
          </a:extLst>
        </xdr:cNvPr>
        <xdr:cNvSpPr/>
      </xdr:nvSpPr>
      <xdr:spPr>
        <a:xfrm flipH="1">
          <a:off x="9758045" y="20813298"/>
          <a:ext cx="291009" cy="3242503"/>
        </a:xfrm>
        <a:prstGeom prst="rightBrace">
          <a:avLst>
            <a:gd name="adj1" fmla="val 44139"/>
            <a:gd name="adj2" fmla="val 50000"/>
          </a:avLst>
        </a:prstGeom>
        <a:ln w="19050">
          <a:solidFill>
            <a:schemeClr val="accent3">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50</xdr:col>
      <xdr:colOff>180037</xdr:colOff>
      <xdr:row>71</xdr:row>
      <xdr:rowOff>202644</xdr:rowOff>
    </xdr:from>
    <xdr:to>
      <xdr:col>53</xdr:col>
      <xdr:colOff>179738</xdr:colOff>
      <xdr:row>74</xdr:row>
      <xdr:rowOff>26313</xdr:rowOff>
    </xdr:to>
    <xdr:sp macro="" textlink="">
      <xdr:nvSpPr>
        <xdr:cNvPr id="24" name="Isosceles Triangle 23">
          <a:extLst>
            <a:ext uri="{FF2B5EF4-FFF2-40B4-BE49-F238E27FC236}">
              <a16:creationId xmlns:a16="http://schemas.microsoft.com/office/drawing/2014/main" id="{00000000-0008-0000-0000-000018000000}"/>
            </a:ext>
          </a:extLst>
        </xdr:cNvPr>
        <xdr:cNvSpPr/>
      </xdr:nvSpPr>
      <xdr:spPr>
        <a:xfrm rot="16200000">
          <a:off x="9245365" y="18474066"/>
          <a:ext cx="395169"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70</xdr:row>
      <xdr:rowOff>0</xdr:rowOff>
    </xdr:from>
    <xdr:to>
      <xdr:col>17</xdr:col>
      <xdr:colOff>2902</xdr:colOff>
      <xdr:row>71</xdr:row>
      <xdr:rowOff>94878</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6200000">
          <a:off x="2525639" y="5441497"/>
          <a:ext cx="390339" cy="54812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18</xdr:col>
      <xdr:colOff>46796</xdr:colOff>
      <xdr:row>110</xdr:row>
      <xdr:rowOff>94617</xdr:rowOff>
    </xdr:from>
    <xdr:to>
      <xdr:col>26</xdr:col>
      <xdr:colOff>57978</xdr:colOff>
      <xdr:row>114</xdr:row>
      <xdr:rowOff>59082</xdr:rowOff>
    </xdr:to>
    <xdr:sp macro="" textlink="">
      <xdr:nvSpPr>
        <xdr:cNvPr id="31" name="Speech Bubble: Rectangle with Corners Rounded 30">
          <a:extLst>
            <a:ext uri="{FF2B5EF4-FFF2-40B4-BE49-F238E27FC236}">
              <a16:creationId xmlns:a16="http://schemas.microsoft.com/office/drawing/2014/main" id="{00000000-0008-0000-0000-00001F000000}"/>
            </a:ext>
          </a:extLst>
        </xdr:cNvPr>
        <xdr:cNvSpPr/>
      </xdr:nvSpPr>
      <xdr:spPr>
        <a:xfrm>
          <a:off x="3247196" y="24573867"/>
          <a:ext cx="1458982" cy="688365"/>
        </a:xfrm>
        <a:prstGeom prst="wedgeRoundRectCallout">
          <a:avLst>
            <a:gd name="adj1" fmla="val -72199"/>
            <a:gd name="adj2" fmla="val 25733"/>
            <a:gd name="adj3" fmla="val 16667"/>
          </a:avLst>
        </a:prstGeom>
        <a:solidFill>
          <a:schemeClr val="accent3">
            <a:lumMod val="75000"/>
          </a:schemeClr>
        </a:solidFill>
        <a:ln>
          <a:solidFill>
            <a:srgbClr val="7D508C"/>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a:t>Click on the icon</a:t>
          </a:r>
          <a:r>
            <a:rPr lang="en-GB" sz="1100" baseline="0"/>
            <a:t> to open the weblink of the publication</a:t>
          </a:r>
          <a:endParaRPr lang="en-GB" sz="1100"/>
        </a:p>
      </xdr:txBody>
    </xdr:sp>
    <xdr:clientData/>
  </xdr:twoCellAnchor>
  <xdr:twoCellAnchor editAs="oneCell">
    <xdr:from>
      <xdr:col>46</xdr:col>
      <xdr:colOff>74544</xdr:colOff>
      <xdr:row>109</xdr:row>
      <xdr:rowOff>132522</xdr:rowOff>
    </xdr:from>
    <xdr:to>
      <xdr:col>55</xdr:col>
      <xdr:colOff>11844</xdr:colOff>
      <xdr:row>117</xdr:row>
      <xdr:rowOff>92858</xdr:rowOff>
    </xdr:to>
    <xdr:pic>
      <xdr:nvPicPr>
        <xdr:cNvPr id="33" name="Picture 32">
          <a:hlinkClick xmlns:r="http://schemas.openxmlformats.org/officeDocument/2006/relationships" r:id="rId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stretch>
          <a:fillRect/>
        </a:stretch>
      </xdr:blipFill>
      <xdr:spPr>
        <a:xfrm>
          <a:off x="8025848" y="23298979"/>
          <a:ext cx="1499537" cy="148433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57150</xdr:colOff>
      <xdr:row>109</xdr:row>
      <xdr:rowOff>104775</xdr:rowOff>
    </xdr:from>
    <xdr:to>
      <xdr:col>15</xdr:col>
      <xdr:colOff>142875</xdr:colOff>
      <xdr:row>117</xdr:row>
      <xdr:rowOff>85729</xdr:rowOff>
    </xdr:to>
    <xdr:pic>
      <xdr:nvPicPr>
        <xdr:cNvPr id="34" name="Picture 33">
          <a:hlinkClick xmlns:r="http://schemas.openxmlformats.org/officeDocument/2006/relationships" r:id="rId1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447800" y="24403050"/>
          <a:ext cx="1349375" cy="1425575"/>
        </a:xfrm>
        <a:prstGeom prst="rect">
          <a:avLst/>
        </a:prstGeom>
        <a:effectLst>
          <a:outerShdw blurRad="190500" dir="2700000" algn="ctr" rotWithShape="0">
            <a:prstClr val="black">
              <a:alpha val="70000"/>
            </a:prstClr>
          </a:outerShdw>
        </a:effectLst>
      </xdr:spPr>
    </xdr:pic>
    <xdr:clientData/>
  </xdr:twoCellAnchor>
  <xdr:twoCellAnchor>
    <xdr:from>
      <xdr:col>6</xdr:col>
      <xdr:colOff>31672</xdr:colOff>
      <xdr:row>55</xdr:row>
      <xdr:rowOff>10229</xdr:rowOff>
    </xdr:from>
    <xdr:to>
      <xdr:col>9</xdr:col>
      <xdr:colOff>166144</xdr:colOff>
      <xdr:row>56</xdr:row>
      <xdr:rowOff>7055</xdr:rowOff>
    </xdr:to>
    <xdr:sp macro="" textlink="">
      <xdr:nvSpPr>
        <xdr:cNvPr id="47" name="Isosceles Triangle 46">
          <a:extLst>
            <a:ext uri="{FF2B5EF4-FFF2-40B4-BE49-F238E27FC236}">
              <a16:creationId xmlns:a16="http://schemas.microsoft.com/office/drawing/2014/main" id="{00000000-0008-0000-0000-00002F000000}"/>
            </a:ext>
          </a:extLst>
        </xdr:cNvPr>
        <xdr:cNvSpPr/>
      </xdr:nvSpPr>
      <xdr:spPr>
        <a:xfrm rot="10800000">
          <a:off x="1026505" y="16082785"/>
          <a:ext cx="663639"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38</xdr:row>
      <xdr:rowOff>26708</xdr:rowOff>
    </xdr:from>
    <xdr:to>
      <xdr:col>17</xdr:col>
      <xdr:colOff>2902</xdr:colOff>
      <xdr:row>40</xdr:row>
      <xdr:rowOff>50428</xdr:rowOff>
    </xdr:to>
    <xdr:sp macro="" textlink="">
      <xdr:nvSpPr>
        <xdr:cNvPr id="49" name="Isosceles Triangle 48">
          <a:extLst>
            <a:ext uri="{FF2B5EF4-FFF2-40B4-BE49-F238E27FC236}">
              <a16:creationId xmlns:a16="http://schemas.microsoft.com/office/drawing/2014/main" id="{00000000-0008-0000-0000-000031000000}"/>
            </a:ext>
          </a:extLst>
        </xdr:cNvPr>
        <xdr:cNvSpPr/>
      </xdr:nvSpPr>
      <xdr:spPr>
        <a:xfrm rot="16200000">
          <a:off x="2547303" y="12615130"/>
          <a:ext cx="395195" cy="554852"/>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26632</xdr:colOff>
      <xdr:row>33</xdr:row>
      <xdr:rowOff>0</xdr:rowOff>
    </xdr:from>
    <xdr:to>
      <xdr:col>35</xdr:col>
      <xdr:colOff>161105</xdr:colOff>
      <xdr:row>33</xdr:row>
      <xdr:rowOff>238274</xdr:rowOff>
    </xdr:to>
    <xdr:sp macro="" textlink="">
      <xdr:nvSpPr>
        <xdr:cNvPr id="44" name="Isosceles Triangle 43">
          <a:extLst>
            <a:ext uri="{FF2B5EF4-FFF2-40B4-BE49-F238E27FC236}">
              <a16:creationId xmlns:a16="http://schemas.microsoft.com/office/drawing/2014/main" id="{00000000-0008-0000-0000-00002C000000}"/>
            </a:ext>
          </a:extLst>
        </xdr:cNvPr>
        <xdr:cNvSpPr/>
      </xdr:nvSpPr>
      <xdr:spPr>
        <a:xfrm rot="10800000">
          <a:off x="5829555" y="7187712"/>
          <a:ext cx="683992" cy="23827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66</xdr:row>
      <xdr:rowOff>3174</xdr:rowOff>
    </xdr:from>
    <xdr:to>
      <xdr:col>9</xdr:col>
      <xdr:colOff>152033</xdr:colOff>
      <xdr:row>67</xdr:row>
      <xdr:rowOff>0</xdr:rowOff>
    </xdr:to>
    <xdr:sp macro="" textlink="">
      <xdr:nvSpPr>
        <xdr:cNvPr id="50" name="Isosceles Triangle 49">
          <a:extLst>
            <a:ext uri="{FF2B5EF4-FFF2-40B4-BE49-F238E27FC236}">
              <a16:creationId xmlns:a16="http://schemas.microsoft.com/office/drawing/2014/main" id="{DBE3EF68-2DA0-4222-B7CA-FB23480AC7C6}"/>
            </a:ext>
          </a:extLst>
        </xdr:cNvPr>
        <xdr:cNvSpPr/>
      </xdr:nvSpPr>
      <xdr:spPr>
        <a:xfrm rot="10800000">
          <a:off x="1037296" y="9550586"/>
          <a:ext cx="672355" cy="176120"/>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60</xdr:row>
      <xdr:rowOff>179668</xdr:rowOff>
    </xdr:from>
    <xdr:to>
      <xdr:col>54</xdr:col>
      <xdr:colOff>4</xdr:colOff>
      <xdr:row>63</xdr:row>
      <xdr:rowOff>17906</xdr:rowOff>
    </xdr:to>
    <xdr:sp macro="" textlink="">
      <xdr:nvSpPr>
        <xdr:cNvPr id="52" name="Isosceles Triangle 51">
          <a:extLst>
            <a:ext uri="{FF2B5EF4-FFF2-40B4-BE49-F238E27FC236}">
              <a16:creationId xmlns:a16="http://schemas.microsoft.com/office/drawing/2014/main" id="{DBFF3061-FB89-49EA-8DAD-8D4CF98CB5D6}"/>
            </a:ext>
          </a:extLst>
        </xdr:cNvPr>
        <xdr:cNvSpPr/>
      </xdr:nvSpPr>
      <xdr:spPr>
        <a:xfrm rot="16200000">
          <a:off x="9248847" y="16353349"/>
          <a:ext cx="390688"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4049</xdr:colOff>
      <xdr:row>60</xdr:row>
      <xdr:rowOff>22848</xdr:rowOff>
    </xdr:from>
    <xdr:to>
      <xdr:col>17</xdr:col>
      <xdr:colOff>7945</xdr:colOff>
      <xdr:row>62</xdr:row>
      <xdr:rowOff>49743</xdr:rowOff>
    </xdr:to>
    <xdr:sp macro="" textlink="">
      <xdr:nvSpPr>
        <xdr:cNvPr id="53" name="Isosceles Triangle 52">
          <a:extLst>
            <a:ext uri="{FF2B5EF4-FFF2-40B4-BE49-F238E27FC236}">
              <a16:creationId xmlns:a16="http://schemas.microsoft.com/office/drawing/2014/main" id="{55AE03AC-8BF7-4168-97BA-29720E57D24B}"/>
            </a:ext>
          </a:extLst>
        </xdr:cNvPr>
        <xdr:cNvSpPr/>
      </xdr:nvSpPr>
      <xdr:spPr>
        <a:xfrm rot="16200000">
          <a:off x="2530682" y="10853627"/>
          <a:ext cx="396689" cy="54177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1</xdr:col>
      <xdr:colOff>112621</xdr:colOff>
      <xdr:row>81</xdr:row>
      <xdr:rowOff>96423</xdr:rowOff>
    </xdr:from>
    <xdr:to>
      <xdr:col>14</xdr:col>
      <xdr:colOff>142258</xdr:colOff>
      <xdr:row>98</xdr:row>
      <xdr:rowOff>2000</xdr:rowOff>
    </xdr:to>
    <xdr:pic>
      <xdr:nvPicPr>
        <xdr:cNvPr id="2" name="Picture 1">
          <a:extLst>
            <a:ext uri="{FF2B5EF4-FFF2-40B4-BE49-F238E27FC236}">
              <a16:creationId xmlns:a16="http://schemas.microsoft.com/office/drawing/2014/main" id="{5FB1384C-C97C-4E0B-BB8E-52E87DA1830D}"/>
            </a:ext>
          </a:extLst>
        </xdr:cNvPr>
        <xdr:cNvPicPr>
          <a:picLocks noChangeAspect="1"/>
        </xdr:cNvPicPr>
      </xdr:nvPicPr>
      <xdr:blipFill>
        <a:blip xmlns:r="http://schemas.openxmlformats.org/officeDocument/2006/relationships" r:embed="rId14"/>
        <a:stretch>
          <a:fillRect/>
        </a:stretch>
      </xdr:blipFill>
      <xdr:spPr>
        <a:xfrm>
          <a:off x="236446" y="19308348"/>
          <a:ext cx="2385487" cy="2883727"/>
        </a:xfrm>
        <a:prstGeom prst="rect">
          <a:avLst/>
        </a:prstGeom>
      </xdr:spPr>
    </xdr:pic>
    <xdr:clientData/>
  </xdr:twoCellAnchor>
  <xdr:twoCellAnchor editAs="oneCell">
    <xdr:from>
      <xdr:col>1</xdr:col>
      <xdr:colOff>136072</xdr:colOff>
      <xdr:row>99</xdr:row>
      <xdr:rowOff>57603</xdr:rowOff>
    </xdr:from>
    <xdr:to>
      <xdr:col>9</xdr:col>
      <xdr:colOff>68549</xdr:colOff>
      <xdr:row>101</xdr:row>
      <xdr:rowOff>19049</xdr:rowOff>
    </xdr:to>
    <xdr:pic>
      <xdr:nvPicPr>
        <xdr:cNvPr id="35" name="Picture 34">
          <a:extLst>
            <a:ext uri="{FF2B5EF4-FFF2-40B4-BE49-F238E27FC236}">
              <a16:creationId xmlns:a16="http://schemas.microsoft.com/office/drawing/2014/main" id="{C76356AF-0846-431B-9B37-5F6024D0B7C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9897" y="22250853"/>
          <a:ext cx="1377102" cy="323396"/>
        </a:xfrm>
        <a:prstGeom prst="rect">
          <a:avLst/>
        </a:prstGeom>
        <a:noFill/>
      </xdr:spPr>
    </xdr:pic>
    <xdr:clientData/>
  </xdr:twoCellAnchor>
  <xdr:twoCellAnchor editAs="oneCell">
    <xdr:from>
      <xdr:col>2</xdr:col>
      <xdr:colOff>29937</xdr:colOff>
      <xdr:row>101</xdr:row>
      <xdr:rowOff>57603</xdr:rowOff>
    </xdr:from>
    <xdr:to>
      <xdr:col>9</xdr:col>
      <xdr:colOff>67583</xdr:colOff>
      <xdr:row>102</xdr:row>
      <xdr:rowOff>141860</xdr:rowOff>
    </xdr:to>
    <xdr:pic>
      <xdr:nvPicPr>
        <xdr:cNvPr id="36" name="Picture 35">
          <a:extLst>
            <a:ext uri="{FF2B5EF4-FFF2-40B4-BE49-F238E27FC236}">
              <a16:creationId xmlns:a16="http://schemas.microsoft.com/office/drawing/2014/main" id="{4E8A4828-E3BE-4925-9BF8-F150DBF8D93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4737" y="22612803"/>
          <a:ext cx="1301296" cy="268407"/>
        </a:xfrm>
        <a:prstGeom prst="rect">
          <a:avLst/>
        </a:prstGeom>
        <a:noFill/>
      </xdr:spPr>
    </xdr:pic>
    <xdr:clientData/>
  </xdr:twoCellAnchor>
  <xdr:twoCellAnchor>
    <xdr:from>
      <xdr:col>50</xdr:col>
      <xdr:colOff>160174</xdr:colOff>
      <xdr:row>38</xdr:row>
      <xdr:rowOff>84979</xdr:rowOff>
    </xdr:from>
    <xdr:to>
      <xdr:col>53</xdr:col>
      <xdr:colOff>169399</xdr:colOff>
      <xdr:row>40</xdr:row>
      <xdr:rowOff>92987</xdr:rowOff>
    </xdr:to>
    <xdr:sp macro="" textlink="">
      <xdr:nvSpPr>
        <xdr:cNvPr id="30" name="Isosceles Triangle 29">
          <a:extLst>
            <a:ext uri="{FF2B5EF4-FFF2-40B4-BE49-F238E27FC236}">
              <a16:creationId xmlns:a16="http://schemas.microsoft.com/office/drawing/2014/main" id="{EA8B20B1-73D5-4DE4-9C1E-4F0001D3D3C6}"/>
            </a:ext>
          </a:extLst>
        </xdr:cNvPr>
        <xdr:cNvSpPr/>
      </xdr:nvSpPr>
      <xdr:spPr>
        <a:xfrm rot="16200000">
          <a:off x="9238107" y="12666896"/>
          <a:ext cx="379483" cy="55215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35908</xdr:colOff>
      <xdr:row>44</xdr:row>
      <xdr:rowOff>7407</xdr:rowOff>
    </xdr:from>
    <xdr:to>
      <xdr:col>9</xdr:col>
      <xdr:colOff>170380</xdr:colOff>
      <xdr:row>45</xdr:row>
      <xdr:rowOff>4233</xdr:rowOff>
    </xdr:to>
    <xdr:sp macro="" textlink="">
      <xdr:nvSpPr>
        <xdr:cNvPr id="5" name="Isosceles Triangle 4">
          <a:extLst>
            <a:ext uri="{FF2B5EF4-FFF2-40B4-BE49-F238E27FC236}">
              <a16:creationId xmlns:a16="http://schemas.microsoft.com/office/drawing/2014/main" id="{94C55FF6-C2BD-4C8F-B070-4FE8E9A82F99}"/>
            </a:ext>
          </a:extLst>
        </xdr:cNvPr>
        <xdr:cNvSpPr/>
      </xdr:nvSpPr>
      <xdr:spPr>
        <a:xfrm rot="10800000">
          <a:off x="1030741" y="13970351"/>
          <a:ext cx="663639"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53975</xdr:colOff>
      <xdr:row>46</xdr:row>
      <xdr:rowOff>23721</xdr:rowOff>
    </xdr:from>
    <xdr:to>
      <xdr:col>5</xdr:col>
      <xdr:colOff>1383492</xdr:colOff>
      <xdr:row>70</xdr:row>
      <xdr:rowOff>62708</xdr:rowOff>
    </xdr:to>
    <xdr:grpSp>
      <xdr:nvGrpSpPr>
        <xdr:cNvPr id="3" name="Group 2">
          <a:extLst>
            <a:ext uri="{FF2B5EF4-FFF2-40B4-BE49-F238E27FC236}">
              <a16:creationId xmlns:a16="http://schemas.microsoft.com/office/drawing/2014/main" id="{E6C88099-259E-41C9-8D5D-C4207886AE37}"/>
            </a:ext>
          </a:extLst>
        </xdr:cNvPr>
        <xdr:cNvGrpSpPr/>
      </xdr:nvGrpSpPr>
      <xdr:grpSpPr>
        <a:xfrm>
          <a:off x="136525" y="9453471"/>
          <a:ext cx="8587567" cy="4763387"/>
          <a:chOff x="85725" y="3448282"/>
          <a:chExt cx="8581217" cy="4831324"/>
        </a:xfrm>
      </xdr:grpSpPr>
      <xdr:pic>
        <xdr:nvPicPr>
          <xdr:cNvPr id="30" name="Picture 29">
            <a:extLst>
              <a:ext uri="{FF2B5EF4-FFF2-40B4-BE49-F238E27FC236}">
                <a16:creationId xmlns:a16="http://schemas.microsoft.com/office/drawing/2014/main" id="{B5664B6C-DC18-4182-8354-B8E9DBFD24D2}"/>
              </a:ext>
            </a:extLst>
          </xdr:cNvPr>
          <xdr:cNvPicPr>
            <a:picLocks noChangeAspect="1"/>
          </xdr:cNvPicPr>
        </xdr:nvPicPr>
        <xdr:blipFill>
          <a:blip xmlns:r="http://schemas.openxmlformats.org/officeDocument/2006/relationships" r:embed="rId2"/>
          <a:stretch>
            <a:fillRect/>
          </a:stretch>
        </xdr:blipFill>
        <xdr:spPr>
          <a:xfrm>
            <a:off x="409405" y="5151784"/>
            <a:ext cx="2008505" cy="2019300"/>
          </a:xfrm>
          <a:prstGeom prst="rect">
            <a:avLst/>
          </a:prstGeom>
        </xdr:spPr>
      </xdr:pic>
      <xdr:sp macro="" textlink="">
        <xdr:nvSpPr>
          <xdr:cNvPr id="31" name="Rechteck 3">
            <a:extLst>
              <a:ext uri="{FF2B5EF4-FFF2-40B4-BE49-F238E27FC236}">
                <a16:creationId xmlns:a16="http://schemas.microsoft.com/office/drawing/2014/main" id="{1A53D27F-2C2E-4A62-BCB4-06D6089C7A50}"/>
              </a:ext>
            </a:extLst>
          </xdr:cNvPr>
          <xdr:cNvSpPr/>
        </xdr:nvSpPr>
        <xdr:spPr>
          <a:xfrm>
            <a:off x="504439" y="3808760"/>
            <a:ext cx="2163414" cy="449024"/>
          </a:xfrm>
          <a:prstGeom prst="roundRect">
            <a:avLst/>
          </a:prstGeom>
          <a:noFill/>
          <a:ln w="25400" cap="flat" cmpd="sng" algn="ctr">
            <a:solidFill>
              <a:srgbClr val="002060"/>
            </a:solidFill>
            <a:prstDash val="solid"/>
          </a:ln>
          <a:effectLst/>
        </xdr:spPr>
        <xdr:txBody>
          <a:bodyPr wrap="square">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000" b="1">
                <a:solidFill>
                  <a:srgbClr val="002060"/>
                </a:solidFill>
                <a:latin typeface="Calibri" panose="020F0502020204030204" pitchFamily="34" charset="0"/>
                <a:cs typeface="+mn-cs"/>
              </a:rPr>
              <a:t>Beneficiaries</a:t>
            </a:r>
          </a:p>
        </xdr:txBody>
      </xdr:sp>
      <xdr:sp macro="" textlink="">
        <xdr:nvSpPr>
          <xdr:cNvPr id="32" name="Rounded Rectangular Callout 8">
            <a:extLst>
              <a:ext uri="{FF2B5EF4-FFF2-40B4-BE49-F238E27FC236}">
                <a16:creationId xmlns:a16="http://schemas.microsoft.com/office/drawing/2014/main" id="{590BCAF7-9B75-440F-ADEC-233C731D7B06}"/>
              </a:ext>
            </a:extLst>
          </xdr:cNvPr>
          <xdr:cNvSpPr/>
        </xdr:nvSpPr>
        <xdr:spPr bwMode="auto">
          <a:xfrm>
            <a:off x="1932589" y="4867606"/>
            <a:ext cx="1296144" cy="285948"/>
          </a:xfrm>
          <a:prstGeom prst="wedgeRoundRectCallout">
            <a:avLst>
              <a:gd name="adj1" fmla="val -23684"/>
              <a:gd name="adj2" fmla="val 250188"/>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Environment</a:t>
            </a:r>
          </a:p>
        </xdr:txBody>
      </xdr:sp>
      <xdr:sp macro="" textlink="">
        <xdr:nvSpPr>
          <xdr:cNvPr id="33" name="Rounded Rectangular Callout 9">
            <a:extLst>
              <a:ext uri="{FF2B5EF4-FFF2-40B4-BE49-F238E27FC236}">
                <a16:creationId xmlns:a16="http://schemas.microsoft.com/office/drawing/2014/main" id="{C6DF8030-C3A3-439B-A993-2204B82A3349}"/>
              </a:ext>
            </a:extLst>
          </xdr:cNvPr>
          <xdr:cNvSpPr/>
        </xdr:nvSpPr>
        <xdr:spPr bwMode="auto">
          <a:xfrm>
            <a:off x="173276" y="7332764"/>
            <a:ext cx="1111242" cy="295473"/>
          </a:xfrm>
          <a:prstGeom prst="wedgeRoundRectCallout">
            <a:avLst>
              <a:gd name="adj1" fmla="val -2051"/>
              <a:gd name="adj2" fmla="val -242600"/>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Industries</a:t>
            </a:r>
          </a:p>
        </xdr:txBody>
      </xdr:sp>
      <xdr:sp macro="" textlink="">
        <xdr:nvSpPr>
          <xdr:cNvPr id="34" name="Rounded Rectangular Callout 10">
            <a:extLst>
              <a:ext uri="{FF2B5EF4-FFF2-40B4-BE49-F238E27FC236}">
                <a16:creationId xmlns:a16="http://schemas.microsoft.com/office/drawing/2014/main" id="{E12664A9-0BA2-4193-85C2-5D2DD1F9797A}"/>
              </a:ext>
            </a:extLst>
          </xdr:cNvPr>
          <xdr:cNvSpPr/>
        </xdr:nvSpPr>
        <xdr:spPr bwMode="auto">
          <a:xfrm>
            <a:off x="1873558" y="7350488"/>
            <a:ext cx="707103" cy="285948"/>
          </a:xfrm>
          <a:prstGeom prst="wedgeRoundRectCallout">
            <a:avLst>
              <a:gd name="adj1" fmla="val -43687"/>
              <a:gd name="adj2" fmla="val -249955"/>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Cities</a:t>
            </a:r>
          </a:p>
        </xdr:txBody>
      </xdr:sp>
      <xdr:sp macro="" textlink="">
        <xdr:nvSpPr>
          <xdr:cNvPr id="35" name="Rounded Rectangular Callout 11">
            <a:extLst>
              <a:ext uri="{FF2B5EF4-FFF2-40B4-BE49-F238E27FC236}">
                <a16:creationId xmlns:a16="http://schemas.microsoft.com/office/drawing/2014/main" id="{BB221ABC-D0F4-4EF8-9BA1-E7391FD11317}"/>
              </a:ext>
            </a:extLst>
          </xdr:cNvPr>
          <xdr:cNvSpPr/>
        </xdr:nvSpPr>
        <xdr:spPr bwMode="auto">
          <a:xfrm>
            <a:off x="85725" y="4675909"/>
            <a:ext cx="1706161" cy="285948"/>
          </a:xfrm>
          <a:prstGeom prst="wedgeRoundRectCallout">
            <a:avLst>
              <a:gd name="adj1" fmla="val 27714"/>
              <a:gd name="adj2" fmla="val 154572"/>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US" sz="1500" b="1">
                <a:solidFill>
                  <a:srgbClr val="1F497D">
                    <a:lumMod val="50000"/>
                  </a:srgbClr>
                </a:solidFill>
                <a:latin typeface="Calibri" panose="020F0502020204030204" pitchFamily="34" charset="0"/>
              </a:rPr>
              <a:t>Park management</a:t>
            </a:r>
          </a:p>
        </xdr:txBody>
      </xdr:sp>
      <xdr:sp macro="" textlink="">
        <xdr:nvSpPr>
          <xdr:cNvPr id="36" name="object 4">
            <a:extLst>
              <a:ext uri="{FF2B5EF4-FFF2-40B4-BE49-F238E27FC236}">
                <a16:creationId xmlns:a16="http://schemas.microsoft.com/office/drawing/2014/main" id="{B3CE1947-2BC5-4494-8490-FE744C08718D}"/>
              </a:ext>
            </a:extLst>
          </xdr:cNvPr>
          <xdr:cNvSpPr/>
        </xdr:nvSpPr>
        <xdr:spPr>
          <a:xfrm>
            <a:off x="3297566" y="3675203"/>
            <a:ext cx="5369376" cy="4604403"/>
          </a:xfrm>
          <a:custGeom>
            <a:avLst/>
            <a:gdLst/>
            <a:ahLst/>
            <a:cxnLst/>
            <a:rect l="l" t="t" r="r" b="b"/>
            <a:pathLst>
              <a:path w="4064000" h="4064000">
                <a:moveTo>
                  <a:pt x="2032000" y="0"/>
                </a:moveTo>
                <a:lnTo>
                  <a:pt x="0" y="4064000"/>
                </a:lnTo>
                <a:lnTo>
                  <a:pt x="4064000" y="4064000"/>
                </a:lnTo>
                <a:lnTo>
                  <a:pt x="2032000" y="0"/>
                </a:lnTo>
                <a:close/>
              </a:path>
            </a:pathLst>
          </a:custGeom>
          <a:solidFill>
            <a:srgbClr val="5B9BD4"/>
          </a:solidFill>
        </xdr:spPr>
        <xdr:txBody>
          <a:bodyPr wrap="square" lIns="0" tIns="0" rIns="0" bIns="0" rtlCol="0"/>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sz="1400"/>
          </a:p>
        </xdr:txBody>
      </xdr:sp>
      <xdr:sp macro="" textlink="">
        <xdr:nvSpPr>
          <xdr:cNvPr id="37" name="object 5">
            <a:extLst>
              <a:ext uri="{FF2B5EF4-FFF2-40B4-BE49-F238E27FC236}">
                <a16:creationId xmlns:a16="http://schemas.microsoft.com/office/drawing/2014/main" id="{824394D0-AA09-4098-A4A7-F1136C209506}"/>
              </a:ext>
            </a:extLst>
          </xdr:cNvPr>
          <xdr:cNvSpPr/>
        </xdr:nvSpPr>
        <xdr:spPr>
          <a:xfrm>
            <a:off x="6546517" y="6828792"/>
            <a:ext cx="1854558" cy="684018"/>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en-GB" sz="1200" b="1" spc="-10">
                <a:solidFill>
                  <a:srgbClr val="079BDF"/>
                </a:solidFill>
                <a:latin typeface="Calibri"/>
                <a:cs typeface="Calibri"/>
              </a:rPr>
              <a:t>Reduced use of raw materials, water, energy and chemicals (toxic)</a:t>
            </a:r>
          </a:p>
        </xdr:txBody>
      </xdr:sp>
      <xdr:sp macro="" textlink="">
        <xdr:nvSpPr>
          <xdr:cNvPr id="38" name="object 8">
            <a:extLst>
              <a:ext uri="{FF2B5EF4-FFF2-40B4-BE49-F238E27FC236}">
                <a16:creationId xmlns:a16="http://schemas.microsoft.com/office/drawing/2014/main" id="{B4CB6E9D-262A-46E6-91F8-4198CDFC352F}"/>
              </a:ext>
            </a:extLst>
          </xdr:cNvPr>
          <xdr:cNvSpPr/>
        </xdr:nvSpPr>
        <xdr:spPr>
          <a:xfrm>
            <a:off x="6546517" y="4409382"/>
            <a:ext cx="1854558" cy="674077"/>
          </a:xfrm>
          <a:custGeom>
            <a:avLst/>
            <a:gdLst/>
            <a:ahLst/>
            <a:cxnLst/>
            <a:rect l="l" t="t" r="r" b="b"/>
            <a:pathLst>
              <a:path w="2641600" h="722629">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30163" marR="5080" indent="-30163" algn="ctr">
              <a:lnSpc>
                <a:spcPts val="1430"/>
              </a:lnSpc>
            </a:pPr>
            <a:r>
              <a:rPr lang="en-GB" sz="1200" b="1" spc="-10">
                <a:solidFill>
                  <a:srgbClr val="079BDF"/>
                </a:solidFill>
                <a:latin typeface="Calibri"/>
                <a:cs typeface="Calibri"/>
              </a:rPr>
              <a:t>Minimized green house gas emissions and releases of pollutants</a:t>
            </a:r>
          </a:p>
        </xdr:txBody>
      </xdr:sp>
      <xdr:sp macro="" textlink="">
        <xdr:nvSpPr>
          <xdr:cNvPr id="39" name="object 10">
            <a:extLst>
              <a:ext uri="{FF2B5EF4-FFF2-40B4-BE49-F238E27FC236}">
                <a16:creationId xmlns:a16="http://schemas.microsoft.com/office/drawing/2014/main" id="{2DB9F171-50E7-4A70-9401-BD45A3BEA6B8}"/>
              </a:ext>
            </a:extLst>
          </xdr:cNvPr>
          <xdr:cNvSpPr/>
        </xdr:nvSpPr>
        <xdr:spPr>
          <a:xfrm>
            <a:off x="6546517" y="6335390"/>
            <a:ext cx="1854558" cy="360040"/>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20">
                <a:solidFill>
                  <a:srgbClr val="079BDF"/>
                </a:solidFill>
                <a:latin typeface="Calibri"/>
                <a:cs typeface="Calibri"/>
              </a:rPr>
              <a:t>Creation of skilled jobs</a:t>
            </a:r>
          </a:p>
        </xdr:txBody>
      </xdr:sp>
      <xdr:sp macro="" textlink="">
        <xdr:nvSpPr>
          <xdr:cNvPr id="40" name="object 13">
            <a:extLst>
              <a:ext uri="{FF2B5EF4-FFF2-40B4-BE49-F238E27FC236}">
                <a16:creationId xmlns:a16="http://schemas.microsoft.com/office/drawing/2014/main" id="{F5E5C082-53DD-47AF-8B40-CACEEE6C4774}"/>
              </a:ext>
            </a:extLst>
          </xdr:cNvPr>
          <xdr:cNvSpPr/>
        </xdr:nvSpPr>
        <xdr:spPr>
          <a:xfrm>
            <a:off x="6562406" y="5750942"/>
            <a:ext cx="1864083" cy="479465"/>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00965" marR="59055" algn="ctr">
              <a:lnSpc>
                <a:spcPts val="1430"/>
              </a:lnSpc>
            </a:pPr>
            <a:r>
              <a:rPr lang="en-GB" sz="1200" b="1" spc="-55">
                <a:solidFill>
                  <a:srgbClr val="079BDF"/>
                </a:solidFill>
                <a:latin typeface="Calibri"/>
                <a:cs typeface="Calibri"/>
              </a:rPr>
              <a:t>Increased quality of life for communities</a:t>
            </a:r>
          </a:p>
        </xdr:txBody>
      </xdr:sp>
      <xdr:sp macro="" textlink="">
        <xdr:nvSpPr>
          <xdr:cNvPr id="41" name="object 16">
            <a:extLst>
              <a:ext uri="{FF2B5EF4-FFF2-40B4-BE49-F238E27FC236}">
                <a16:creationId xmlns:a16="http://schemas.microsoft.com/office/drawing/2014/main" id="{EA3982CA-6B32-44EF-AAFF-E54D4D11CFBB}"/>
              </a:ext>
            </a:extLst>
          </xdr:cNvPr>
          <xdr:cNvSpPr/>
        </xdr:nvSpPr>
        <xdr:spPr>
          <a:xfrm>
            <a:off x="7808026" y="3448282"/>
            <a:ext cx="548343" cy="746125"/>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sz="1400"/>
          </a:p>
        </xdr:txBody>
      </xdr:sp>
      <xdr:sp macro="" textlink="">
        <xdr:nvSpPr>
          <xdr:cNvPr id="42" name="object 10">
            <a:extLst>
              <a:ext uri="{FF2B5EF4-FFF2-40B4-BE49-F238E27FC236}">
                <a16:creationId xmlns:a16="http://schemas.microsoft.com/office/drawing/2014/main" id="{0A8FDA5F-B575-4AFB-8800-9F42E8A5F47E}"/>
              </a:ext>
            </a:extLst>
          </xdr:cNvPr>
          <xdr:cNvSpPr/>
        </xdr:nvSpPr>
        <xdr:spPr>
          <a:xfrm>
            <a:off x="6546517" y="7631534"/>
            <a:ext cx="1854558" cy="523825"/>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5">
                <a:solidFill>
                  <a:srgbClr val="079BDF"/>
                </a:solidFill>
                <a:latin typeface="Calibri"/>
                <a:cs typeface="Calibri"/>
              </a:rPr>
              <a:t>Improved workers health and safety </a:t>
            </a:r>
          </a:p>
        </xdr:txBody>
      </xdr:sp>
      <xdr:sp macro="" textlink="">
        <xdr:nvSpPr>
          <xdr:cNvPr id="43" name="object 5">
            <a:extLst>
              <a:ext uri="{FF2B5EF4-FFF2-40B4-BE49-F238E27FC236}">
                <a16:creationId xmlns:a16="http://schemas.microsoft.com/office/drawing/2014/main" id="{FA1A4887-58B8-46CD-A741-6815D9673DC1}"/>
              </a:ext>
            </a:extLst>
          </xdr:cNvPr>
          <xdr:cNvSpPr/>
        </xdr:nvSpPr>
        <xdr:spPr>
          <a:xfrm>
            <a:off x="3675256" y="4406923"/>
            <a:ext cx="1857733" cy="661601"/>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en-GB" sz="1200" b="1" spc="-10">
                <a:solidFill>
                  <a:srgbClr val="079BDF"/>
                </a:solidFill>
                <a:latin typeface="Calibri"/>
                <a:cs typeface="Calibri"/>
              </a:rPr>
              <a:t>Better conditions for companies to do business </a:t>
            </a:r>
          </a:p>
          <a:p>
            <a:pPr marL="9525" marR="5080" indent="-9525" algn="ctr">
              <a:lnSpc>
                <a:spcPts val="1430"/>
              </a:lnSpc>
            </a:pPr>
            <a:r>
              <a:rPr lang="en-GB" sz="1200" b="1" spc="-10">
                <a:solidFill>
                  <a:srgbClr val="079BDF"/>
                </a:solidFill>
                <a:latin typeface="Calibri"/>
                <a:cs typeface="Calibri"/>
              </a:rPr>
              <a:t>in the park</a:t>
            </a:r>
            <a:endParaRPr lang="en-GB" sz="1200">
              <a:latin typeface="Calibri"/>
              <a:cs typeface="Calibri"/>
            </a:endParaRPr>
          </a:p>
        </xdr:txBody>
      </xdr:sp>
      <xdr:sp macro="" textlink="">
        <xdr:nvSpPr>
          <xdr:cNvPr id="44" name="object 8">
            <a:extLst>
              <a:ext uri="{FF2B5EF4-FFF2-40B4-BE49-F238E27FC236}">
                <a16:creationId xmlns:a16="http://schemas.microsoft.com/office/drawing/2014/main" id="{37879FE3-69BE-45D4-AF31-071F967360E9}"/>
              </a:ext>
            </a:extLst>
          </xdr:cNvPr>
          <xdr:cNvSpPr/>
        </xdr:nvSpPr>
        <xdr:spPr>
          <a:xfrm>
            <a:off x="3675256" y="5180086"/>
            <a:ext cx="1857733" cy="471081"/>
          </a:xfrm>
          <a:custGeom>
            <a:avLst/>
            <a:gdLst/>
            <a:ahLst/>
            <a:cxnLst/>
            <a:rect l="l" t="t" r="r" b="b"/>
            <a:pathLst>
              <a:path w="2641600" h="722629">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30163" marR="5080" indent="-30163" algn="ctr">
              <a:lnSpc>
                <a:spcPts val="1430"/>
              </a:lnSpc>
            </a:pPr>
            <a:r>
              <a:rPr lang="en-GB" sz="1200" b="1" spc="-10">
                <a:solidFill>
                  <a:srgbClr val="079BDF"/>
                </a:solidFill>
                <a:latin typeface="Calibri"/>
                <a:cs typeface="Calibri"/>
              </a:rPr>
              <a:t>Lower economic, environmental, social risks</a:t>
            </a:r>
            <a:endParaRPr lang="en-GB" sz="1200">
              <a:latin typeface="Times New Roman"/>
              <a:cs typeface="Times New Roman"/>
            </a:endParaRPr>
          </a:p>
        </xdr:txBody>
      </xdr:sp>
      <xdr:sp macro="" textlink="">
        <xdr:nvSpPr>
          <xdr:cNvPr id="45" name="object 10">
            <a:extLst>
              <a:ext uri="{FF2B5EF4-FFF2-40B4-BE49-F238E27FC236}">
                <a16:creationId xmlns:a16="http://schemas.microsoft.com/office/drawing/2014/main" id="{7410ECD9-09A5-4EF1-9664-ED3C30D8BC79}"/>
              </a:ext>
            </a:extLst>
          </xdr:cNvPr>
          <xdr:cNvSpPr/>
        </xdr:nvSpPr>
        <xdr:spPr>
          <a:xfrm>
            <a:off x="3638808" y="6335390"/>
            <a:ext cx="1867258" cy="360040"/>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20">
                <a:solidFill>
                  <a:srgbClr val="079BDF"/>
                </a:solidFill>
                <a:latin typeface="Calibri"/>
                <a:cs typeface="Calibri"/>
              </a:rPr>
              <a:t>Economies of scale</a:t>
            </a:r>
            <a:endParaRPr lang="en-GB" sz="1200">
              <a:latin typeface="Calibri"/>
              <a:cs typeface="Calibri"/>
            </a:endParaRPr>
          </a:p>
        </xdr:txBody>
      </xdr:sp>
      <xdr:sp macro="" textlink="">
        <xdr:nvSpPr>
          <xdr:cNvPr id="46" name="object 13">
            <a:extLst>
              <a:ext uri="{FF2B5EF4-FFF2-40B4-BE49-F238E27FC236}">
                <a16:creationId xmlns:a16="http://schemas.microsoft.com/office/drawing/2014/main" id="{D92009D6-E34C-412A-B152-608E057E83DE}"/>
              </a:ext>
            </a:extLst>
          </xdr:cNvPr>
          <xdr:cNvSpPr/>
        </xdr:nvSpPr>
        <xdr:spPr>
          <a:xfrm>
            <a:off x="3648457" y="7631533"/>
            <a:ext cx="1857733" cy="504057"/>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00965" marR="59055" algn="ctr">
              <a:lnSpc>
                <a:spcPts val="1430"/>
              </a:lnSpc>
            </a:pPr>
            <a:r>
              <a:rPr lang="en-GB" sz="1200" b="1" spc="-55">
                <a:solidFill>
                  <a:srgbClr val="079BDF"/>
                </a:solidFill>
                <a:latin typeface="Calibri"/>
                <a:cs typeface="Calibri"/>
              </a:rPr>
              <a:t>A</a:t>
            </a:r>
            <a:r>
              <a:rPr lang="en-GB" sz="1200" b="1" spc="-25">
                <a:solidFill>
                  <a:srgbClr val="079BDF"/>
                </a:solidFill>
                <a:latin typeface="Calibri"/>
                <a:cs typeface="Calibri"/>
              </a:rPr>
              <a:t>t</a:t>
            </a:r>
            <a:r>
              <a:rPr lang="en-GB" sz="1200" b="1" spc="-10">
                <a:solidFill>
                  <a:srgbClr val="079BDF"/>
                </a:solidFill>
                <a:latin typeface="Calibri"/>
                <a:cs typeface="Calibri"/>
              </a:rPr>
              <a:t>t</a:t>
            </a:r>
            <a:r>
              <a:rPr lang="en-GB" sz="1200" b="1" spc="-35">
                <a:solidFill>
                  <a:srgbClr val="079BDF"/>
                </a:solidFill>
                <a:latin typeface="Calibri"/>
                <a:cs typeface="Calibri"/>
              </a:rPr>
              <a:t>r</a:t>
            </a:r>
            <a:r>
              <a:rPr lang="en-GB" sz="1200" b="1" spc="-15">
                <a:solidFill>
                  <a:srgbClr val="079BDF"/>
                </a:solidFill>
                <a:latin typeface="Calibri"/>
                <a:cs typeface="Calibri"/>
              </a:rPr>
              <a:t>ac</a:t>
            </a:r>
            <a:r>
              <a:rPr lang="en-GB" sz="1200" b="1" spc="-5">
                <a:solidFill>
                  <a:srgbClr val="079BDF"/>
                </a:solidFill>
                <a:latin typeface="Calibri"/>
                <a:cs typeface="Calibri"/>
              </a:rPr>
              <a:t>t</a:t>
            </a:r>
            <a:r>
              <a:rPr lang="en-GB" sz="1200" b="1" spc="20">
                <a:solidFill>
                  <a:srgbClr val="079BDF"/>
                </a:solidFill>
                <a:latin typeface="Calibri"/>
                <a:cs typeface="Calibri"/>
              </a:rPr>
              <a:t> </a:t>
            </a:r>
            <a:r>
              <a:rPr lang="en-GB" sz="1200" b="1" spc="-5">
                <a:solidFill>
                  <a:srgbClr val="079BDF"/>
                </a:solidFill>
                <a:latin typeface="Calibri"/>
                <a:cs typeface="Calibri"/>
              </a:rPr>
              <a:t>i</a:t>
            </a:r>
            <a:r>
              <a:rPr lang="en-GB" sz="1200" b="1" spc="-35">
                <a:solidFill>
                  <a:srgbClr val="079BDF"/>
                </a:solidFill>
                <a:latin typeface="Calibri"/>
                <a:cs typeface="Calibri"/>
              </a:rPr>
              <a:t>n</a:t>
            </a:r>
            <a:r>
              <a:rPr lang="en-GB" sz="1200" b="1" spc="-25">
                <a:solidFill>
                  <a:srgbClr val="079BDF"/>
                </a:solidFill>
                <a:latin typeface="Calibri"/>
                <a:cs typeface="Calibri"/>
              </a:rPr>
              <a:t>v</a:t>
            </a:r>
            <a:r>
              <a:rPr lang="en-GB" sz="1200" b="1" spc="-15">
                <a:solidFill>
                  <a:srgbClr val="079BDF"/>
                </a:solidFill>
                <a:latin typeface="Calibri"/>
                <a:cs typeface="Calibri"/>
              </a:rPr>
              <a:t>e</a:t>
            </a:r>
            <a:r>
              <a:rPr lang="en-GB" sz="1200" b="1" spc="-25">
                <a:solidFill>
                  <a:srgbClr val="079BDF"/>
                </a:solidFill>
                <a:latin typeface="Calibri"/>
                <a:cs typeface="Calibri"/>
              </a:rPr>
              <a:t>st</a:t>
            </a:r>
            <a:r>
              <a:rPr lang="en-GB" sz="1200" b="1" spc="-10">
                <a:solidFill>
                  <a:srgbClr val="079BDF"/>
                </a:solidFill>
                <a:latin typeface="Calibri"/>
                <a:cs typeface="Calibri"/>
              </a:rPr>
              <a:t>o</a:t>
            </a:r>
            <a:r>
              <a:rPr lang="en-GB" sz="1200" b="1" spc="-25">
                <a:solidFill>
                  <a:srgbClr val="079BDF"/>
                </a:solidFill>
                <a:latin typeface="Calibri"/>
                <a:cs typeface="Calibri"/>
              </a:rPr>
              <a:t>r</a:t>
            </a:r>
            <a:r>
              <a:rPr lang="en-GB" sz="1200" b="1" spc="-10">
                <a:solidFill>
                  <a:srgbClr val="079BDF"/>
                </a:solidFill>
                <a:latin typeface="Calibri"/>
                <a:cs typeface="Calibri"/>
              </a:rPr>
              <a:t>s and create skilled jobs</a:t>
            </a:r>
            <a:endParaRPr lang="en-GB" sz="1200">
              <a:latin typeface="Calibri"/>
              <a:cs typeface="Calibri"/>
            </a:endParaRPr>
          </a:p>
        </xdr:txBody>
      </xdr:sp>
      <xdr:sp macro="" textlink="">
        <xdr:nvSpPr>
          <xdr:cNvPr id="47" name="object 10">
            <a:extLst>
              <a:ext uri="{FF2B5EF4-FFF2-40B4-BE49-F238E27FC236}">
                <a16:creationId xmlns:a16="http://schemas.microsoft.com/office/drawing/2014/main" id="{15249B2F-F1E8-4E2E-8096-B58FF1E89541}"/>
              </a:ext>
            </a:extLst>
          </xdr:cNvPr>
          <xdr:cNvSpPr/>
        </xdr:nvSpPr>
        <xdr:spPr>
          <a:xfrm>
            <a:off x="3638808" y="6828792"/>
            <a:ext cx="1867258" cy="668036"/>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5">
                <a:solidFill>
                  <a:srgbClr val="079BDF"/>
                </a:solidFill>
                <a:latin typeface="Calibri"/>
                <a:cs typeface="Calibri"/>
              </a:rPr>
              <a:t>Stronger collaborations between companies and park management</a:t>
            </a:r>
          </a:p>
        </xdr:txBody>
      </xdr:sp>
      <xdr:sp macro="" textlink="">
        <xdr:nvSpPr>
          <xdr:cNvPr id="48" name="object 10">
            <a:extLst>
              <a:ext uri="{FF2B5EF4-FFF2-40B4-BE49-F238E27FC236}">
                <a16:creationId xmlns:a16="http://schemas.microsoft.com/office/drawing/2014/main" id="{F5D4F086-3508-47CC-AD7E-09F431B6D222}"/>
              </a:ext>
            </a:extLst>
          </xdr:cNvPr>
          <xdr:cNvSpPr/>
        </xdr:nvSpPr>
        <xdr:spPr>
          <a:xfrm>
            <a:off x="3650780" y="5752975"/>
            <a:ext cx="1857733" cy="477432"/>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en-GB" sz="1200" b="1" spc="-20">
                <a:solidFill>
                  <a:srgbClr val="079BDF"/>
                </a:solidFill>
                <a:latin typeface="Calibri"/>
                <a:cs typeface="Calibri"/>
              </a:rPr>
              <a:t>Lower costs through optimisation and sharing</a:t>
            </a:r>
            <a:endParaRPr lang="en-GB" sz="1200">
              <a:latin typeface="Calibri"/>
              <a:cs typeface="Calibri"/>
            </a:endParaRPr>
          </a:p>
        </xdr:txBody>
      </xdr:sp>
      <xdr:sp macro="" textlink="">
        <xdr:nvSpPr>
          <xdr:cNvPr id="49" name="object 5">
            <a:extLst>
              <a:ext uri="{FF2B5EF4-FFF2-40B4-BE49-F238E27FC236}">
                <a16:creationId xmlns:a16="http://schemas.microsoft.com/office/drawing/2014/main" id="{8E466FF9-6245-4D0C-A5BF-D85DB6629D25}"/>
              </a:ext>
            </a:extLst>
          </xdr:cNvPr>
          <xdr:cNvSpPr/>
        </xdr:nvSpPr>
        <xdr:spPr>
          <a:xfrm>
            <a:off x="6546517" y="5174835"/>
            <a:ext cx="1854558" cy="483724"/>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en-GB" sz="1200" b="1" spc="-10">
                <a:solidFill>
                  <a:srgbClr val="079BDF"/>
                </a:solidFill>
                <a:latin typeface="Calibri"/>
                <a:cs typeface="Calibri"/>
              </a:rPr>
              <a:t>Better access to  new technologies and finances</a:t>
            </a:r>
          </a:p>
        </xdr:txBody>
      </xdr:sp>
    </xdr:grpSp>
    <xdr:clientData/>
  </xdr:twoCellAnchor>
  <xdr:twoCellAnchor>
    <xdr:from>
      <xdr:col>0</xdr:col>
      <xdr:colOff>82550</xdr:colOff>
      <xdr:row>12</xdr:row>
      <xdr:rowOff>139700</xdr:rowOff>
    </xdr:from>
    <xdr:to>
      <xdr:col>4</xdr:col>
      <xdr:colOff>1168861</xdr:colOff>
      <xdr:row>36</xdr:row>
      <xdr:rowOff>69465</xdr:rowOff>
    </xdr:to>
    <xdr:grpSp>
      <xdr:nvGrpSpPr>
        <xdr:cNvPr id="50" name="Group 49">
          <a:extLst>
            <a:ext uri="{FF2B5EF4-FFF2-40B4-BE49-F238E27FC236}">
              <a16:creationId xmlns:a16="http://schemas.microsoft.com/office/drawing/2014/main" id="{B6158420-172B-43B4-B117-634DA4065E30}"/>
            </a:ext>
          </a:extLst>
        </xdr:cNvPr>
        <xdr:cNvGrpSpPr/>
      </xdr:nvGrpSpPr>
      <xdr:grpSpPr>
        <a:xfrm>
          <a:off x="82550" y="3136900"/>
          <a:ext cx="6782261" cy="4349365"/>
          <a:chOff x="395536" y="1799376"/>
          <a:chExt cx="6932558" cy="4346901"/>
        </a:xfrm>
      </xdr:grpSpPr>
      <xdr:sp macro="" textlink="">
        <xdr:nvSpPr>
          <xdr:cNvPr id="51" name="Rectangle: Rounded Corners 50">
            <a:extLst>
              <a:ext uri="{FF2B5EF4-FFF2-40B4-BE49-F238E27FC236}">
                <a16:creationId xmlns:a16="http://schemas.microsoft.com/office/drawing/2014/main" id="{273A2D8F-86AF-424E-B279-6889A456C6CD}"/>
              </a:ext>
            </a:extLst>
          </xdr:cNvPr>
          <xdr:cNvSpPr/>
        </xdr:nvSpPr>
        <xdr:spPr>
          <a:xfrm>
            <a:off x="4605939" y="1831511"/>
            <a:ext cx="1293732" cy="4314766"/>
          </a:xfrm>
          <a:prstGeom prst="roundRect">
            <a:avLst/>
          </a:prstGeom>
          <a:solidFill>
            <a:srgbClr val="70AD47"/>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2" name="Rectangle: Rounded Corners 51">
            <a:extLst>
              <a:ext uri="{FF2B5EF4-FFF2-40B4-BE49-F238E27FC236}">
                <a16:creationId xmlns:a16="http://schemas.microsoft.com/office/drawing/2014/main" id="{6A16E860-DA12-4C48-B6B2-B9183EE00034}"/>
              </a:ext>
            </a:extLst>
          </xdr:cNvPr>
          <xdr:cNvSpPr/>
        </xdr:nvSpPr>
        <xdr:spPr>
          <a:xfrm>
            <a:off x="395536" y="1809187"/>
            <a:ext cx="1260000" cy="4314768"/>
          </a:xfrm>
          <a:prstGeom prst="roundRect">
            <a:avLst/>
          </a:prstGeom>
          <a:solidFill>
            <a:srgbClr val="ED7D31"/>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3" name="Rectangle: Rounded Corners 52">
            <a:extLst>
              <a:ext uri="{FF2B5EF4-FFF2-40B4-BE49-F238E27FC236}">
                <a16:creationId xmlns:a16="http://schemas.microsoft.com/office/drawing/2014/main" id="{6C011214-D19C-4965-8534-22936C6152FC}"/>
              </a:ext>
            </a:extLst>
          </xdr:cNvPr>
          <xdr:cNvSpPr/>
        </xdr:nvSpPr>
        <xdr:spPr>
          <a:xfrm>
            <a:off x="1771217" y="1799376"/>
            <a:ext cx="1260000" cy="4314767"/>
          </a:xfrm>
          <a:prstGeom prst="roundRect">
            <a:avLst/>
          </a:prstGeom>
          <a:solidFill>
            <a:srgbClr val="FFC000"/>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4" name="Rectangle: Rounded Corners 53">
            <a:extLst>
              <a:ext uri="{FF2B5EF4-FFF2-40B4-BE49-F238E27FC236}">
                <a16:creationId xmlns:a16="http://schemas.microsoft.com/office/drawing/2014/main" id="{DDF3AB14-9F37-4FEE-AA67-0CE91D78439B}"/>
              </a:ext>
            </a:extLst>
          </xdr:cNvPr>
          <xdr:cNvSpPr/>
        </xdr:nvSpPr>
        <xdr:spPr>
          <a:xfrm>
            <a:off x="6068094" y="1799376"/>
            <a:ext cx="1260000" cy="4333793"/>
          </a:xfrm>
          <a:prstGeom prst="roundRect">
            <a:avLst/>
          </a:prstGeom>
          <a:solidFill>
            <a:sysClr val="window" lastClr="FFFFFF">
              <a:lumMod val="50000"/>
            </a:sysClr>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5" name="Rectangle: Rounded Corners 54">
            <a:extLst>
              <a:ext uri="{FF2B5EF4-FFF2-40B4-BE49-F238E27FC236}">
                <a16:creationId xmlns:a16="http://schemas.microsoft.com/office/drawing/2014/main" id="{BB4148CD-A4C5-43C1-A664-8473E595B05B}"/>
              </a:ext>
            </a:extLst>
          </xdr:cNvPr>
          <xdr:cNvSpPr/>
        </xdr:nvSpPr>
        <xdr:spPr>
          <a:xfrm>
            <a:off x="3200032" y="1814264"/>
            <a:ext cx="1260000" cy="4314767"/>
          </a:xfrm>
          <a:prstGeom prst="roundRect">
            <a:avLst/>
          </a:prstGeom>
          <a:solidFill>
            <a:srgbClr val="4472C4"/>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6" name="Arrow: Left-Right 55">
            <a:extLst>
              <a:ext uri="{FF2B5EF4-FFF2-40B4-BE49-F238E27FC236}">
                <a16:creationId xmlns:a16="http://schemas.microsoft.com/office/drawing/2014/main" id="{2A0A30FA-2185-4DFA-86AA-AA35EA7E3A99}"/>
              </a:ext>
            </a:extLst>
          </xdr:cNvPr>
          <xdr:cNvSpPr/>
        </xdr:nvSpPr>
        <xdr:spPr>
          <a:xfrm>
            <a:off x="753143" y="5229571"/>
            <a:ext cx="6294194" cy="720294"/>
          </a:xfrm>
          <a:prstGeom prst="leftRightArrow">
            <a:avLst/>
          </a:prstGeom>
          <a:solidFill>
            <a:sysClr val="window" lastClr="FFFFFF"/>
          </a:solidFill>
          <a:ln w="12700" cap="flat" cmpd="sng" algn="ctr">
            <a:solidFill>
              <a:sysClr val="windowText" lastClr="000000"/>
            </a:solid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r>
              <a:rPr kumimoji="0" lang="en-AU" sz="1400" i="0" u="none" strike="noStrike" kern="0" cap="none" spc="0" normalizeH="0" baseline="0">
                <a:ln>
                  <a:noFill/>
                </a:ln>
                <a:solidFill>
                  <a:prstClr val="black"/>
                </a:solidFill>
                <a:effectLst/>
                <a:uLnTx/>
                <a:uFillTx/>
                <a:latin typeface="Calibri" panose="020F0502020204030204"/>
                <a:ea typeface="+mn-ea"/>
                <a:cs typeface="+mn-cs"/>
              </a:rPr>
              <a:t>Key components of Eco-Industrial Parks</a:t>
            </a:r>
          </a:p>
        </xdr:txBody>
      </xdr:sp>
      <xdr:sp macro="" textlink="">
        <xdr:nvSpPr>
          <xdr:cNvPr id="57" name="TextBox 10">
            <a:extLst>
              <a:ext uri="{FF2B5EF4-FFF2-40B4-BE49-F238E27FC236}">
                <a16:creationId xmlns:a16="http://schemas.microsoft.com/office/drawing/2014/main" id="{6E13EA90-B1FF-4B38-A5E9-F43223CCF3D6}"/>
              </a:ext>
            </a:extLst>
          </xdr:cNvPr>
          <xdr:cNvSpPr txBox="1"/>
        </xdr:nvSpPr>
        <xdr:spPr>
          <a:xfrm>
            <a:off x="1761523" y="3210309"/>
            <a:ext cx="1278082"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Resource efficient and </a:t>
            </a:r>
            <a:br>
              <a:rPr lang="en-AU" sz="1400">
                <a:solidFill>
                  <a:prstClr val="white"/>
                </a:solidFill>
                <a:latin typeface="Calibri" panose="020F0502020204030204"/>
                <a:cs typeface="+mn-cs"/>
              </a:rPr>
            </a:br>
            <a:r>
              <a:rPr lang="en-AU" sz="1400">
                <a:solidFill>
                  <a:prstClr val="white"/>
                </a:solidFill>
                <a:latin typeface="Calibri" panose="020F0502020204030204"/>
                <a:cs typeface="+mn-cs"/>
              </a:rPr>
              <a:t>cleaner production</a:t>
            </a:r>
          </a:p>
        </xdr:txBody>
      </xdr:sp>
      <xdr:sp macro="" textlink="">
        <xdr:nvSpPr>
          <xdr:cNvPr id="58" name="TextBox 11">
            <a:extLst>
              <a:ext uri="{FF2B5EF4-FFF2-40B4-BE49-F238E27FC236}">
                <a16:creationId xmlns:a16="http://schemas.microsoft.com/office/drawing/2014/main" id="{6ED822D6-5D97-40F5-BD7C-77185E8E581F}"/>
              </a:ext>
            </a:extLst>
          </xdr:cNvPr>
          <xdr:cNvSpPr txBox="1"/>
        </xdr:nvSpPr>
        <xdr:spPr>
          <a:xfrm>
            <a:off x="3209356" y="3293464"/>
            <a:ext cx="1278084" cy="751969"/>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Industrial and infrastructure synergies</a:t>
            </a:r>
          </a:p>
        </xdr:txBody>
      </xdr:sp>
      <xdr:sp macro="" textlink="">
        <xdr:nvSpPr>
          <xdr:cNvPr id="59" name="TextBox 12">
            <a:extLst>
              <a:ext uri="{FF2B5EF4-FFF2-40B4-BE49-F238E27FC236}">
                <a16:creationId xmlns:a16="http://schemas.microsoft.com/office/drawing/2014/main" id="{7F7DAD10-39F4-4AC2-9548-23A482617214}"/>
              </a:ext>
            </a:extLst>
          </xdr:cNvPr>
          <xdr:cNvSpPr txBox="1"/>
        </xdr:nvSpPr>
        <xdr:spPr>
          <a:xfrm>
            <a:off x="6086177" y="3281696"/>
            <a:ext cx="1241917" cy="751969"/>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Spatial planning and zoning</a:t>
            </a:r>
          </a:p>
        </xdr:txBody>
      </xdr:sp>
      <xdr:sp macro="" textlink="">
        <xdr:nvSpPr>
          <xdr:cNvPr id="60" name="TextBox 13">
            <a:extLst>
              <a:ext uri="{FF2B5EF4-FFF2-40B4-BE49-F238E27FC236}">
                <a16:creationId xmlns:a16="http://schemas.microsoft.com/office/drawing/2014/main" id="{732BDA5B-1365-48DB-A3B6-8B001DD46317}"/>
              </a:ext>
            </a:extLst>
          </xdr:cNvPr>
          <xdr:cNvSpPr txBox="1"/>
        </xdr:nvSpPr>
        <xdr:spPr>
          <a:xfrm>
            <a:off x="395537" y="3241960"/>
            <a:ext cx="1260000"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Park management services and governance</a:t>
            </a:r>
          </a:p>
        </xdr:txBody>
      </xdr:sp>
      <xdr:sp macro="" textlink="">
        <xdr:nvSpPr>
          <xdr:cNvPr id="61" name="TextBox 14">
            <a:extLst>
              <a:ext uri="{FF2B5EF4-FFF2-40B4-BE49-F238E27FC236}">
                <a16:creationId xmlns:a16="http://schemas.microsoft.com/office/drawing/2014/main" id="{D525C6EF-9313-421D-B97C-678C72AC416C}"/>
              </a:ext>
            </a:extLst>
          </xdr:cNvPr>
          <xdr:cNvSpPr txBox="1"/>
        </xdr:nvSpPr>
        <xdr:spPr>
          <a:xfrm>
            <a:off x="4559126" y="3212389"/>
            <a:ext cx="1380415"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en-AU" sz="1400">
                <a:solidFill>
                  <a:prstClr val="white"/>
                </a:solidFill>
                <a:latin typeface="Calibri" panose="020F0502020204030204"/>
                <a:cs typeface="+mn-cs"/>
              </a:rPr>
              <a:t>Healthy and integrated work force, industry urban synergies</a:t>
            </a:r>
          </a:p>
        </xdr:txBody>
      </xdr:sp>
      <xdr:pic>
        <xdr:nvPicPr>
          <xdr:cNvPr id="62" name="Picture 61">
            <a:extLst>
              <a:ext uri="{FF2B5EF4-FFF2-40B4-BE49-F238E27FC236}">
                <a16:creationId xmlns:a16="http://schemas.microsoft.com/office/drawing/2014/main" id="{91599FFD-54D7-448C-8607-F0E259E691AB}"/>
              </a:ext>
            </a:extLst>
          </xdr:cNvPr>
          <xdr:cNvPicPr>
            <a:picLocks noChangeAspect="1"/>
          </xdr:cNvPicPr>
        </xdr:nvPicPr>
        <xdr:blipFill>
          <a:blip xmlns:r="http://schemas.openxmlformats.org/officeDocument/2006/relationships" r:embed="rId4"/>
          <a:stretch>
            <a:fillRect/>
          </a:stretch>
        </xdr:blipFill>
        <xdr:spPr>
          <a:xfrm>
            <a:off x="4786234" y="2029959"/>
            <a:ext cx="955170" cy="900000"/>
          </a:xfrm>
          <a:prstGeom prst="rect">
            <a:avLst/>
          </a:prstGeom>
        </xdr:spPr>
      </xdr:pic>
      <xdr:pic>
        <xdr:nvPicPr>
          <xdr:cNvPr id="63" name="Picture 62">
            <a:extLst>
              <a:ext uri="{FF2B5EF4-FFF2-40B4-BE49-F238E27FC236}">
                <a16:creationId xmlns:a16="http://schemas.microsoft.com/office/drawing/2014/main" id="{0FC12BC1-96F0-4CD5-A015-FE07183BBDE3}"/>
              </a:ext>
            </a:extLst>
          </xdr:cNvPr>
          <xdr:cNvPicPr>
            <a:picLocks noChangeAspect="1"/>
          </xdr:cNvPicPr>
        </xdr:nvPicPr>
        <xdr:blipFill>
          <a:blip xmlns:r="http://schemas.openxmlformats.org/officeDocument/2006/relationships" r:embed="rId5">
            <a:duotone>
              <a:srgbClr val="FFC000">
                <a:shade val="45000"/>
                <a:satMod val="135000"/>
              </a:srgbClr>
              <a:prstClr val="white"/>
            </a:duotone>
          </a:blip>
          <a:stretch>
            <a:fillRect/>
          </a:stretch>
        </xdr:blipFill>
        <xdr:spPr>
          <a:xfrm>
            <a:off x="1990674" y="1994253"/>
            <a:ext cx="900000" cy="900000"/>
          </a:xfrm>
          <a:prstGeom prst="rect">
            <a:avLst/>
          </a:prstGeom>
        </xdr:spPr>
      </xdr:pic>
      <xdr:pic>
        <xdr:nvPicPr>
          <xdr:cNvPr id="64" name="Picture 63">
            <a:extLst>
              <a:ext uri="{FF2B5EF4-FFF2-40B4-BE49-F238E27FC236}">
                <a16:creationId xmlns:a16="http://schemas.microsoft.com/office/drawing/2014/main" id="{C6BED002-68C4-4D74-BD42-B6E615FA4A6F}"/>
              </a:ext>
            </a:extLst>
          </xdr:cNvPr>
          <xdr:cNvPicPr>
            <a:picLocks noChangeAspect="1"/>
          </xdr:cNvPicPr>
        </xdr:nvPicPr>
        <xdr:blipFill>
          <a:blip xmlns:r="http://schemas.openxmlformats.org/officeDocument/2006/relationships" r:embed="rId6">
            <a:duotone>
              <a:srgbClr val="ED7D31">
                <a:shade val="45000"/>
                <a:satMod val="135000"/>
              </a:srgbClr>
              <a:prstClr val="white"/>
            </a:duotone>
          </a:blip>
          <a:stretch>
            <a:fillRect/>
          </a:stretch>
        </xdr:blipFill>
        <xdr:spPr>
          <a:xfrm>
            <a:off x="601521" y="1967892"/>
            <a:ext cx="900000" cy="900000"/>
          </a:xfrm>
          <a:prstGeom prst="rect">
            <a:avLst/>
          </a:prstGeom>
        </xdr:spPr>
      </xdr:pic>
      <xdr:pic>
        <xdr:nvPicPr>
          <xdr:cNvPr id="65" name="Picture 64">
            <a:extLst>
              <a:ext uri="{FF2B5EF4-FFF2-40B4-BE49-F238E27FC236}">
                <a16:creationId xmlns:a16="http://schemas.microsoft.com/office/drawing/2014/main" id="{FC053998-C8AD-4A9C-AE38-6AFBBD2077A0}"/>
              </a:ext>
            </a:extLst>
          </xdr:cNvPr>
          <xdr:cNvPicPr>
            <a:picLocks noChangeAspect="1"/>
          </xdr:cNvPicPr>
        </xdr:nvPicPr>
        <xdr:blipFill>
          <a:blip xmlns:r="http://schemas.openxmlformats.org/officeDocument/2006/relationships" r:embed="rId7">
            <a:duotone>
              <a:srgbClr val="5B9BD5">
                <a:shade val="45000"/>
                <a:satMod val="135000"/>
              </a:srgbClr>
              <a:prstClr val="white"/>
            </a:duotone>
            <a:extLst>
              <a:ext uri="{BEBA8EAE-BF5A-486C-A8C5-ECC9F3942E4B}">
                <a14:imgProps xmlns:a14="http://schemas.microsoft.com/office/drawing/2010/main">
                  <a14:imgLayer r:embed="rId8">
                    <a14:imgEffect>
                      <a14:saturation sat="0"/>
                    </a14:imgEffect>
                  </a14:imgLayer>
                </a14:imgProps>
              </a:ext>
            </a:extLst>
          </a:blip>
          <a:stretch>
            <a:fillRect/>
          </a:stretch>
        </xdr:blipFill>
        <xdr:spPr>
          <a:xfrm>
            <a:off x="3372596" y="1991482"/>
            <a:ext cx="931660" cy="900000"/>
          </a:xfrm>
          <a:prstGeom prst="rect">
            <a:avLst/>
          </a:prstGeom>
        </xdr:spPr>
      </xdr:pic>
      <xdr:pic>
        <xdr:nvPicPr>
          <xdr:cNvPr id="66" name="Picture 65">
            <a:extLst>
              <a:ext uri="{FF2B5EF4-FFF2-40B4-BE49-F238E27FC236}">
                <a16:creationId xmlns:a16="http://schemas.microsoft.com/office/drawing/2014/main" id="{E1E8EA7B-39DC-4F73-982B-42EA724D06E7}"/>
              </a:ext>
            </a:extLst>
          </xdr:cNvPr>
          <xdr:cNvPicPr>
            <a:picLocks noChangeAspect="1" noChangeArrowheads="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Lst>
          </a:blip>
          <a:srcRect/>
          <a:stretch>
            <a:fillRect/>
          </a:stretch>
        </xdr:blipFill>
        <xdr:spPr bwMode="auto">
          <a:xfrm>
            <a:off x="6192473" y="2026064"/>
            <a:ext cx="1011242" cy="864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7"/>
                    </a:schemeClr>
                  </a:outerShdw>
                </a:effectLst>
              </a14:hiddenEffects>
            </a:ext>
          </a:extLst>
        </xdr:spPr>
      </xdr:pic>
    </xdr:grpSp>
    <xdr:clientData/>
  </xdr:twoCellAnchor>
  <xdr:twoCellAnchor>
    <xdr:from>
      <xdr:col>3</xdr:col>
      <xdr:colOff>1428750</xdr:colOff>
      <xdr:row>12</xdr:row>
      <xdr:rowOff>6350</xdr:rowOff>
    </xdr:from>
    <xdr:to>
      <xdr:col>5</xdr:col>
      <xdr:colOff>539750</xdr:colOff>
      <xdr:row>37</xdr:row>
      <xdr:rowOff>9525</xdr:rowOff>
    </xdr:to>
    <xdr:sp macro="" textlink="">
      <xdr:nvSpPr>
        <xdr:cNvPr id="6" name="Callout: Right Arrow 5">
          <a:extLst>
            <a:ext uri="{FF2B5EF4-FFF2-40B4-BE49-F238E27FC236}">
              <a16:creationId xmlns:a16="http://schemas.microsoft.com/office/drawing/2014/main" id="{158A3484-F017-4DE7-97B4-D513C9D47936}"/>
            </a:ext>
          </a:extLst>
        </xdr:cNvPr>
        <xdr:cNvSpPr/>
      </xdr:nvSpPr>
      <xdr:spPr>
        <a:xfrm>
          <a:off x="5553075" y="3025775"/>
          <a:ext cx="2330450" cy="4527550"/>
        </a:xfrm>
        <a:prstGeom prst="rightArrowCallout">
          <a:avLst>
            <a:gd name="adj1" fmla="val 25000"/>
            <a:gd name="adj2" fmla="val 25000"/>
            <a:gd name="adj3" fmla="val 25000"/>
            <a:gd name="adj4" fmla="val 60890"/>
          </a:avLst>
        </a:prstGeom>
        <a:noFill/>
        <a:ln w="28575">
          <a:solidFill>
            <a:srgbClr val="067179"/>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5</xdr:col>
      <xdr:colOff>488949</xdr:colOff>
      <xdr:row>23</xdr:row>
      <xdr:rowOff>28574</xdr:rowOff>
    </xdr:from>
    <xdr:to>
      <xdr:col>8</xdr:col>
      <xdr:colOff>190499</xdr:colOff>
      <xdr:row>26</xdr:row>
      <xdr:rowOff>3174</xdr:rowOff>
    </xdr:to>
    <xdr:sp macro="" textlink="">
      <xdr:nvSpPr>
        <xdr:cNvPr id="67" name="TextBox 66">
          <a:extLst>
            <a:ext uri="{FF2B5EF4-FFF2-40B4-BE49-F238E27FC236}">
              <a16:creationId xmlns:a16="http://schemas.microsoft.com/office/drawing/2014/main" id="{E9FE795C-37F0-4C52-8C8D-2A57E012BE1E}"/>
            </a:ext>
          </a:extLst>
        </xdr:cNvPr>
        <xdr:cNvSpPr txBox="1"/>
      </xdr:nvSpPr>
      <xdr:spPr>
        <a:xfrm rot="10800000" flipV="1">
          <a:off x="7832724" y="5038724"/>
          <a:ext cx="3883025" cy="517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067179"/>
              </a:solidFill>
            </a:rPr>
            <a:t>Focus of this Master</a:t>
          </a:r>
          <a:r>
            <a:rPr lang="en-GB" sz="1800" b="1" baseline="0">
              <a:solidFill>
                <a:srgbClr val="067179"/>
              </a:solidFill>
            </a:rPr>
            <a:t> EIP Review Tool</a:t>
          </a:r>
          <a:endParaRPr lang="LID4096" sz="1800" b="1">
            <a:solidFill>
              <a:srgbClr val="067179"/>
            </a:solidFill>
          </a:endParaRPr>
        </a:p>
      </xdr:txBody>
    </xdr:sp>
    <xdr:clientData/>
  </xdr:twoCellAnchor>
  <xdr:twoCellAnchor editAs="oneCell">
    <xdr:from>
      <xdr:col>1</xdr:col>
      <xdr:colOff>266700</xdr:colOff>
      <xdr:row>74</xdr:row>
      <xdr:rowOff>57150</xdr:rowOff>
    </xdr:from>
    <xdr:to>
      <xdr:col>1</xdr:col>
      <xdr:colOff>1609613</xdr:colOff>
      <xdr:row>78</xdr:row>
      <xdr:rowOff>1390650</xdr:rowOff>
    </xdr:to>
    <xdr:pic>
      <xdr:nvPicPr>
        <xdr:cNvPr id="68" name="Picture 67">
          <a:extLst>
            <a:ext uri="{FF2B5EF4-FFF2-40B4-BE49-F238E27FC236}">
              <a16:creationId xmlns:a16="http://schemas.microsoft.com/office/drawing/2014/main" id="{CC4F3A63-75D8-4298-B481-04AEF556DD6F}"/>
            </a:ext>
          </a:extLst>
        </xdr:cNvPr>
        <xdr:cNvPicPr>
          <a:picLocks noChangeAspect="1"/>
        </xdr:cNvPicPr>
      </xdr:nvPicPr>
      <xdr:blipFill>
        <a:blip xmlns:r="http://schemas.openxmlformats.org/officeDocument/2006/relationships" r:embed="rId11"/>
        <a:stretch>
          <a:fillRect/>
        </a:stretch>
      </xdr:blipFill>
      <xdr:spPr>
        <a:xfrm>
          <a:off x="352425" y="19926300"/>
          <a:ext cx="1342913" cy="1905000"/>
        </a:xfrm>
        <a:prstGeom prst="rect">
          <a:avLst/>
        </a:prstGeom>
      </xdr:spPr>
    </xdr:pic>
    <xdr:clientData/>
  </xdr:twoCellAnchor>
  <xdr:twoCellAnchor editAs="oneCell">
    <xdr:from>
      <xdr:col>1</xdr:col>
      <xdr:colOff>257175</xdr:colOff>
      <xdr:row>80</xdr:row>
      <xdr:rowOff>38102</xdr:rowOff>
    </xdr:from>
    <xdr:to>
      <xdr:col>1</xdr:col>
      <xdr:colOff>1606550</xdr:colOff>
      <xdr:row>84</xdr:row>
      <xdr:rowOff>1114425</xdr:rowOff>
    </xdr:to>
    <xdr:pic>
      <xdr:nvPicPr>
        <xdr:cNvPr id="69" name="Picture 68">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2"/>
        <a:stretch>
          <a:fillRect/>
        </a:stretch>
      </xdr:blipFill>
      <xdr:spPr>
        <a:xfrm>
          <a:off x="342900" y="22174202"/>
          <a:ext cx="1349375" cy="1876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523875</xdr:colOff>
      <xdr:row>80</xdr:row>
      <xdr:rowOff>139700</xdr:rowOff>
    </xdr:from>
    <xdr:to>
      <xdr:col>11</xdr:col>
      <xdr:colOff>1066800</xdr:colOff>
      <xdr:row>107</xdr:row>
      <xdr:rowOff>94615</xdr:rowOff>
    </xdr:to>
    <xdr:pic>
      <xdr:nvPicPr>
        <xdr:cNvPr id="12" name="Picture 11">
          <a:extLst>
            <a:ext uri="{FF2B5EF4-FFF2-40B4-BE49-F238E27FC236}">
              <a16:creationId xmlns:a16="http://schemas.microsoft.com/office/drawing/2014/main" id="{B582CB99-CD62-4231-A2A9-1439F80DCD9E}"/>
            </a:ext>
          </a:extLst>
        </xdr:cNvPr>
        <xdr:cNvPicPr>
          <a:picLocks noChangeAspect="1"/>
        </xdr:cNvPicPr>
      </xdr:nvPicPr>
      <xdr:blipFill>
        <a:blip xmlns:r="http://schemas.openxmlformats.org/officeDocument/2006/relationships" r:embed="rId1"/>
        <a:stretch>
          <a:fillRect/>
        </a:stretch>
      </xdr:blipFill>
      <xdr:spPr>
        <a:xfrm>
          <a:off x="6086475" y="16541750"/>
          <a:ext cx="6019800" cy="5355590"/>
        </a:xfrm>
        <a:prstGeom prst="rect">
          <a:avLst/>
        </a:prstGeom>
      </xdr:spPr>
    </xdr:pic>
    <xdr:clientData/>
  </xdr:twoCellAnchor>
  <xdr:twoCellAnchor editAs="oneCell">
    <xdr:from>
      <xdr:col>1</xdr:col>
      <xdr:colOff>28575</xdr:colOff>
      <xdr:row>79</xdr:row>
      <xdr:rowOff>76200</xdr:rowOff>
    </xdr:from>
    <xdr:to>
      <xdr:col>6</xdr:col>
      <xdr:colOff>486410</xdr:colOff>
      <xdr:row>119</xdr:row>
      <xdr:rowOff>0</xdr:rowOff>
    </xdr:to>
    <xdr:pic>
      <xdr:nvPicPr>
        <xdr:cNvPr id="11" name="Picture 10">
          <a:extLst>
            <a:ext uri="{FF2B5EF4-FFF2-40B4-BE49-F238E27FC236}">
              <a16:creationId xmlns:a16="http://schemas.microsoft.com/office/drawing/2014/main" id="{D45C3C09-EEF8-40FF-97C5-7B084B0D537B}"/>
            </a:ext>
          </a:extLst>
        </xdr:cNvPr>
        <xdr:cNvPicPr>
          <a:picLocks noChangeAspect="1"/>
        </xdr:cNvPicPr>
      </xdr:nvPicPr>
      <xdr:blipFill>
        <a:blip xmlns:r="http://schemas.openxmlformats.org/officeDocument/2006/relationships" r:embed="rId2"/>
        <a:stretch>
          <a:fillRect/>
        </a:stretch>
      </xdr:blipFill>
      <xdr:spPr>
        <a:xfrm>
          <a:off x="114300" y="16278225"/>
          <a:ext cx="5934710" cy="7924800"/>
        </a:xfrm>
        <a:prstGeom prst="rect">
          <a:avLst/>
        </a:prstGeom>
      </xdr:spPr>
    </xdr:pic>
    <xdr:clientData/>
  </xdr:twoCellAnchor>
  <xdr:twoCellAnchor editAs="oneCell">
    <xdr:from>
      <xdr:col>6</xdr:col>
      <xdr:colOff>542925</xdr:colOff>
      <xdr:row>39</xdr:row>
      <xdr:rowOff>28575</xdr:rowOff>
    </xdr:from>
    <xdr:to>
      <xdr:col>11</xdr:col>
      <xdr:colOff>854172</xdr:colOff>
      <xdr:row>78</xdr:row>
      <xdr:rowOff>2247</xdr:rowOff>
    </xdr:to>
    <xdr:pic>
      <xdr:nvPicPr>
        <xdr:cNvPr id="10" name="Picture 9">
          <a:extLst>
            <a:ext uri="{FF2B5EF4-FFF2-40B4-BE49-F238E27FC236}">
              <a16:creationId xmlns:a16="http://schemas.microsoft.com/office/drawing/2014/main" id="{1472B4E4-3BD5-45F3-AAE7-A3B0115556D0}"/>
            </a:ext>
          </a:extLst>
        </xdr:cNvPr>
        <xdr:cNvPicPr>
          <a:picLocks noChangeAspect="1"/>
        </xdr:cNvPicPr>
      </xdr:nvPicPr>
      <xdr:blipFill>
        <a:blip xmlns:r="http://schemas.openxmlformats.org/officeDocument/2006/relationships" r:embed="rId3"/>
        <a:stretch>
          <a:fillRect/>
        </a:stretch>
      </xdr:blipFill>
      <xdr:spPr>
        <a:xfrm>
          <a:off x="6105525" y="8362950"/>
          <a:ext cx="5788122" cy="7638122"/>
        </a:xfrm>
        <a:prstGeom prst="rect">
          <a:avLst/>
        </a:prstGeom>
      </xdr:spPr>
    </xdr:pic>
    <xdr:clientData/>
  </xdr:twoCellAnchor>
  <xdr:twoCellAnchor editAs="oneCell">
    <xdr:from>
      <xdr:col>0</xdr:col>
      <xdr:colOff>56030</xdr:colOff>
      <xdr:row>39</xdr:row>
      <xdr:rowOff>56030</xdr:rowOff>
    </xdr:from>
    <xdr:to>
      <xdr:col>6</xdr:col>
      <xdr:colOff>237491</xdr:colOff>
      <xdr:row>77</xdr:row>
      <xdr:rowOff>134882</xdr:rowOff>
    </xdr:to>
    <xdr:pic>
      <xdr:nvPicPr>
        <xdr:cNvPr id="9" name="Picture 8">
          <a:extLst>
            <a:ext uri="{FF2B5EF4-FFF2-40B4-BE49-F238E27FC236}">
              <a16:creationId xmlns:a16="http://schemas.microsoft.com/office/drawing/2014/main" id="{8E624A35-6104-4066-BA88-B843FEB230FB}"/>
            </a:ext>
          </a:extLst>
        </xdr:cNvPr>
        <xdr:cNvPicPr>
          <a:picLocks noChangeAspect="1"/>
        </xdr:cNvPicPr>
      </xdr:nvPicPr>
      <xdr:blipFill>
        <a:blip xmlns:r="http://schemas.openxmlformats.org/officeDocument/2006/relationships" r:embed="rId4"/>
        <a:stretch>
          <a:fillRect/>
        </a:stretch>
      </xdr:blipFill>
      <xdr:spPr>
        <a:xfrm>
          <a:off x="56030" y="8438030"/>
          <a:ext cx="5768340" cy="7609205"/>
        </a:xfrm>
        <a:prstGeom prst="rect">
          <a:avLst/>
        </a:prstGeom>
      </xdr:spPr>
    </xdr:pic>
    <xdr:clientData/>
  </xdr:twoCellAnchor>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5"/>
          <a:extLst>
            <a:ext uri="{FF2B5EF4-FFF2-40B4-BE49-F238E27FC236}">
              <a16:creationId xmlns:a16="http://schemas.microsoft.com/office/drawing/2014/main" id="{2FCC28D0-9E02-40BF-8FA0-46F9A6DFD85C}"/>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4</xdr:col>
      <xdr:colOff>590737</xdr:colOff>
      <xdr:row>77</xdr:row>
      <xdr:rowOff>34410</xdr:rowOff>
    </xdr:from>
    <xdr:to>
      <xdr:col>6</xdr:col>
      <xdr:colOff>257735</xdr:colOff>
      <xdr:row>78</xdr:row>
      <xdr:rowOff>168088</xdr:rowOff>
    </xdr:to>
    <xdr:sp macro="" textlink="">
      <xdr:nvSpPr>
        <xdr:cNvPr id="55" name="TextBox 54">
          <a:extLst>
            <a:ext uri="{FF2B5EF4-FFF2-40B4-BE49-F238E27FC236}">
              <a16:creationId xmlns:a16="http://schemas.microsoft.com/office/drawing/2014/main" id="{97ACC8C0-EBA9-49BF-8EDF-49005C829DCA}"/>
            </a:ext>
          </a:extLst>
        </xdr:cNvPr>
        <xdr:cNvSpPr txBox="1"/>
      </xdr:nvSpPr>
      <xdr:spPr>
        <a:xfrm>
          <a:off x="3974913" y="15868322"/>
          <a:ext cx="1863351"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 1</a:t>
          </a:r>
        </a:p>
      </xdr:txBody>
    </xdr:sp>
    <xdr:clientData/>
  </xdr:twoCellAnchor>
  <xdr:twoCellAnchor editAs="oneCell">
    <xdr:from>
      <xdr:col>6</xdr:col>
      <xdr:colOff>2347</xdr:colOff>
      <xdr:row>18</xdr:row>
      <xdr:rowOff>11734</xdr:rowOff>
    </xdr:from>
    <xdr:to>
      <xdr:col>8</xdr:col>
      <xdr:colOff>846068</xdr:colOff>
      <xdr:row>33</xdr:row>
      <xdr:rowOff>123086</xdr:rowOff>
    </xdr:to>
    <xdr:pic>
      <xdr:nvPicPr>
        <xdr:cNvPr id="60" name="Picture 59">
          <a:extLst>
            <a:ext uri="{FF2B5EF4-FFF2-40B4-BE49-F238E27FC236}">
              <a16:creationId xmlns:a16="http://schemas.microsoft.com/office/drawing/2014/main" id="{231685D3-695C-4A98-8AE2-5C93D2DBB3E9}"/>
            </a:ext>
          </a:extLst>
        </xdr:cNvPr>
        <xdr:cNvPicPr>
          <a:picLocks noChangeAspect="1"/>
        </xdr:cNvPicPr>
      </xdr:nvPicPr>
      <xdr:blipFill>
        <a:blip xmlns:r="http://schemas.openxmlformats.org/officeDocument/2006/relationships" r:embed="rId6"/>
        <a:stretch>
          <a:fillRect/>
        </a:stretch>
      </xdr:blipFill>
      <xdr:spPr>
        <a:xfrm>
          <a:off x="5564947" y="17842534"/>
          <a:ext cx="3037646" cy="3076802"/>
        </a:xfrm>
        <a:prstGeom prst="rect">
          <a:avLst/>
        </a:prstGeom>
      </xdr:spPr>
    </xdr:pic>
    <xdr:clientData/>
  </xdr:twoCellAnchor>
  <xdr:twoCellAnchor editAs="oneCell">
    <xdr:from>
      <xdr:col>9</xdr:col>
      <xdr:colOff>116439</xdr:colOff>
      <xdr:row>18</xdr:row>
      <xdr:rowOff>28575</xdr:rowOff>
    </xdr:from>
    <xdr:to>
      <xdr:col>12</xdr:col>
      <xdr:colOff>84906</xdr:colOff>
      <xdr:row>37</xdr:row>
      <xdr:rowOff>55193</xdr:rowOff>
    </xdr:to>
    <xdr:pic>
      <xdr:nvPicPr>
        <xdr:cNvPr id="61" name="Picture 60">
          <a:extLst>
            <a:ext uri="{FF2B5EF4-FFF2-40B4-BE49-F238E27FC236}">
              <a16:creationId xmlns:a16="http://schemas.microsoft.com/office/drawing/2014/main" id="{9072F989-7DF9-4394-B170-70333C826342}"/>
            </a:ext>
          </a:extLst>
        </xdr:cNvPr>
        <xdr:cNvPicPr>
          <a:picLocks noChangeAspect="1"/>
        </xdr:cNvPicPr>
      </xdr:nvPicPr>
      <xdr:blipFill>
        <a:blip xmlns:r="http://schemas.openxmlformats.org/officeDocument/2006/relationships" r:embed="rId7"/>
        <a:stretch>
          <a:fillRect/>
        </a:stretch>
      </xdr:blipFill>
      <xdr:spPr>
        <a:xfrm>
          <a:off x="8965164" y="17859375"/>
          <a:ext cx="3257393" cy="3788993"/>
        </a:xfrm>
        <a:prstGeom prst="rect">
          <a:avLst/>
        </a:prstGeom>
      </xdr:spPr>
    </xdr:pic>
    <xdr:clientData/>
  </xdr:twoCellAnchor>
  <xdr:twoCellAnchor>
    <xdr:from>
      <xdr:col>10</xdr:col>
      <xdr:colOff>142502</xdr:colOff>
      <xdr:row>77</xdr:row>
      <xdr:rowOff>90439</xdr:rowOff>
    </xdr:from>
    <xdr:to>
      <xdr:col>11</xdr:col>
      <xdr:colOff>914026</xdr:colOff>
      <xdr:row>79</xdr:row>
      <xdr:rowOff>22411</xdr:rowOff>
    </xdr:to>
    <xdr:sp macro="" textlink="">
      <xdr:nvSpPr>
        <xdr:cNvPr id="63" name="TextBox 62">
          <a:extLst>
            <a:ext uri="{FF2B5EF4-FFF2-40B4-BE49-F238E27FC236}">
              <a16:creationId xmlns:a16="http://schemas.microsoft.com/office/drawing/2014/main" id="{1FEF1E6B-B69E-4A70-8C7A-8FCDF9F2325A}"/>
            </a:ext>
          </a:extLst>
        </xdr:cNvPr>
        <xdr:cNvSpPr txBox="1"/>
      </xdr:nvSpPr>
      <xdr:spPr>
        <a:xfrm>
          <a:off x="10115737" y="15924351"/>
          <a:ext cx="1869701"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a:t>
          </a:r>
          <a:r>
            <a:rPr lang="en-GB" sz="1100" i="1" baseline="0"/>
            <a:t> 2</a:t>
          </a:r>
          <a:endParaRPr lang="en-GB" sz="1100" i="1"/>
        </a:p>
      </xdr:txBody>
    </xdr:sp>
    <xdr:clientData/>
  </xdr:twoCellAnchor>
  <xdr:twoCellAnchor>
    <xdr:from>
      <xdr:col>10</xdr:col>
      <xdr:colOff>302560</xdr:colOff>
      <xdr:row>106</xdr:row>
      <xdr:rowOff>134470</xdr:rowOff>
    </xdr:from>
    <xdr:to>
      <xdr:col>11</xdr:col>
      <xdr:colOff>1070909</xdr:colOff>
      <xdr:row>108</xdr:row>
      <xdr:rowOff>66442</xdr:rowOff>
    </xdr:to>
    <xdr:sp macro="" textlink="">
      <xdr:nvSpPr>
        <xdr:cNvPr id="64" name="TextBox 63">
          <a:extLst>
            <a:ext uri="{FF2B5EF4-FFF2-40B4-BE49-F238E27FC236}">
              <a16:creationId xmlns:a16="http://schemas.microsoft.com/office/drawing/2014/main" id="{85EBE011-EF24-4F38-AB05-496AA1B5F6B2}"/>
            </a:ext>
          </a:extLst>
        </xdr:cNvPr>
        <xdr:cNvSpPr txBox="1"/>
      </xdr:nvSpPr>
      <xdr:spPr>
        <a:xfrm>
          <a:off x="10275795" y="21817852"/>
          <a:ext cx="1866526"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 4</a:t>
          </a:r>
        </a:p>
      </xdr:txBody>
    </xdr:sp>
    <xdr:clientData/>
  </xdr:twoCellAnchor>
  <xdr:twoCellAnchor>
    <xdr:from>
      <xdr:col>4</xdr:col>
      <xdr:colOff>874060</xdr:colOff>
      <xdr:row>118</xdr:row>
      <xdr:rowOff>44824</xdr:rowOff>
    </xdr:from>
    <xdr:to>
      <xdr:col>6</xdr:col>
      <xdr:colOff>544233</xdr:colOff>
      <xdr:row>119</xdr:row>
      <xdr:rowOff>178502</xdr:rowOff>
    </xdr:to>
    <xdr:sp macro="" textlink="">
      <xdr:nvSpPr>
        <xdr:cNvPr id="65" name="TextBox 64">
          <a:extLst>
            <a:ext uri="{FF2B5EF4-FFF2-40B4-BE49-F238E27FC236}">
              <a16:creationId xmlns:a16="http://schemas.microsoft.com/office/drawing/2014/main" id="{EBD78776-5663-4D14-9630-78232CA62AED}"/>
            </a:ext>
          </a:extLst>
        </xdr:cNvPr>
        <xdr:cNvSpPr txBox="1"/>
      </xdr:nvSpPr>
      <xdr:spPr>
        <a:xfrm>
          <a:off x="4258236" y="24148677"/>
          <a:ext cx="1866526"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i="1"/>
            <a:t>Executive summary - Page 3</a:t>
          </a:r>
        </a:p>
      </xdr:txBody>
    </xdr:sp>
    <xdr:clientData/>
  </xdr:twoCellAnchor>
  <xdr:twoCellAnchor editAs="oneCell">
    <xdr:from>
      <xdr:col>1</xdr:col>
      <xdr:colOff>196850</xdr:colOff>
      <xdr:row>17</xdr:row>
      <xdr:rowOff>171449</xdr:rowOff>
    </xdr:from>
    <xdr:to>
      <xdr:col>2</xdr:col>
      <xdr:colOff>789527</xdr:colOff>
      <xdr:row>29</xdr:row>
      <xdr:rowOff>47624</xdr:rowOff>
    </xdr:to>
    <xdr:pic>
      <xdr:nvPicPr>
        <xdr:cNvPr id="3" name="Picture 2">
          <a:extLst>
            <a:ext uri="{FF2B5EF4-FFF2-40B4-BE49-F238E27FC236}">
              <a16:creationId xmlns:a16="http://schemas.microsoft.com/office/drawing/2014/main" id="{68B9B345-5F32-47DB-A8F6-770EE67E54D8}"/>
            </a:ext>
          </a:extLst>
        </xdr:cNvPr>
        <xdr:cNvPicPr>
          <a:picLocks noChangeAspect="1"/>
        </xdr:cNvPicPr>
      </xdr:nvPicPr>
      <xdr:blipFill>
        <a:blip xmlns:r="http://schemas.openxmlformats.org/officeDocument/2006/relationships" r:embed="rId8"/>
        <a:stretch>
          <a:fillRect/>
        </a:stretch>
      </xdr:blipFill>
      <xdr:spPr>
        <a:xfrm>
          <a:off x="282575" y="4105274"/>
          <a:ext cx="1694402" cy="2238375"/>
        </a:xfrm>
        <a:prstGeom prst="rect">
          <a:avLst/>
        </a:prstGeom>
      </xdr:spPr>
    </xdr:pic>
    <xdr:clientData/>
  </xdr:twoCellAnchor>
  <xdr:twoCellAnchor editAs="oneCell">
    <xdr:from>
      <xdr:col>1</xdr:col>
      <xdr:colOff>1</xdr:colOff>
      <xdr:row>122</xdr:row>
      <xdr:rowOff>17319</xdr:rowOff>
    </xdr:from>
    <xdr:to>
      <xdr:col>6</xdr:col>
      <xdr:colOff>26036</xdr:colOff>
      <xdr:row>162</xdr:row>
      <xdr:rowOff>46182</xdr:rowOff>
    </xdr:to>
    <xdr:pic>
      <xdr:nvPicPr>
        <xdr:cNvPr id="7" name="Picture 6">
          <a:extLst>
            <a:ext uri="{FF2B5EF4-FFF2-40B4-BE49-F238E27FC236}">
              <a16:creationId xmlns:a16="http://schemas.microsoft.com/office/drawing/2014/main" id="{2EB81D2E-3C90-4C87-AD89-558591DEC0DF}"/>
            </a:ext>
          </a:extLst>
        </xdr:cNvPr>
        <xdr:cNvPicPr>
          <a:picLocks noChangeAspect="1"/>
        </xdr:cNvPicPr>
      </xdr:nvPicPr>
      <xdr:blipFill>
        <a:blip xmlns:r="http://schemas.openxmlformats.org/officeDocument/2006/relationships" r:embed="rId9"/>
        <a:stretch>
          <a:fillRect/>
        </a:stretch>
      </xdr:blipFill>
      <xdr:spPr>
        <a:xfrm>
          <a:off x="86592" y="25578955"/>
          <a:ext cx="5481262" cy="8064500"/>
        </a:xfrm>
        <a:prstGeom prst="rect">
          <a:avLst/>
        </a:prstGeom>
      </xdr:spPr>
    </xdr:pic>
    <xdr:clientData/>
  </xdr:twoCellAnchor>
  <xdr:twoCellAnchor editAs="oneCell">
    <xdr:from>
      <xdr:col>1</xdr:col>
      <xdr:colOff>16531</xdr:colOff>
      <xdr:row>164</xdr:row>
      <xdr:rowOff>39632</xdr:rowOff>
    </xdr:from>
    <xdr:to>
      <xdr:col>9</xdr:col>
      <xdr:colOff>867629</xdr:colOff>
      <xdr:row>195</xdr:row>
      <xdr:rowOff>40464</xdr:rowOff>
    </xdr:to>
    <xdr:pic>
      <xdr:nvPicPr>
        <xdr:cNvPr id="8" name="Picture 7">
          <a:extLst>
            <a:ext uri="{FF2B5EF4-FFF2-40B4-BE49-F238E27FC236}">
              <a16:creationId xmlns:a16="http://schemas.microsoft.com/office/drawing/2014/main" id="{570760CC-DA3C-44B4-AC82-8D8C95308A95}"/>
            </a:ext>
          </a:extLst>
        </xdr:cNvPr>
        <xdr:cNvPicPr>
          <a:picLocks noChangeAspect="1"/>
        </xdr:cNvPicPr>
      </xdr:nvPicPr>
      <xdr:blipFill>
        <a:blip xmlns:r="http://schemas.openxmlformats.org/officeDocument/2006/relationships" r:embed="rId10"/>
        <a:stretch>
          <a:fillRect/>
        </a:stretch>
      </xdr:blipFill>
      <xdr:spPr>
        <a:xfrm>
          <a:off x="101928" y="32634839"/>
          <a:ext cx="9627235" cy="6109970"/>
        </a:xfrm>
        <a:prstGeom prst="rect">
          <a:avLst/>
        </a:prstGeom>
      </xdr:spPr>
    </xdr:pic>
    <xdr:clientData/>
  </xdr:twoCellAnchor>
  <xdr:twoCellAnchor>
    <xdr:from>
      <xdr:col>5</xdr:col>
      <xdr:colOff>1028700</xdr:colOff>
      <xdr:row>7</xdr:row>
      <xdr:rowOff>82550</xdr:rowOff>
    </xdr:from>
    <xdr:to>
      <xdr:col>11</xdr:col>
      <xdr:colOff>1038224</xdr:colOff>
      <xdr:row>8</xdr:row>
      <xdr:rowOff>196850</xdr:rowOff>
    </xdr:to>
    <xdr:sp macro="" textlink="">
      <xdr:nvSpPr>
        <xdr:cNvPr id="13" name="Speech Bubble: Rectangle with Corners Rounded 12">
          <a:extLst>
            <a:ext uri="{FF2B5EF4-FFF2-40B4-BE49-F238E27FC236}">
              <a16:creationId xmlns:a16="http://schemas.microsoft.com/office/drawing/2014/main" id="{1AB9533A-62D1-484F-AEE6-21DD61605901}"/>
            </a:ext>
          </a:extLst>
        </xdr:cNvPr>
        <xdr:cNvSpPr/>
      </xdr:nvSpPr>
      <xdr:spPr>
        <a:xfrm>
          <a:off x="5495925" y="1873250"/>
          <a:ext cx="6581774" cy="314325"/>
        </a:xfrm>
        <a:prstGeom prst="wedgeRoundRectCallout">
          <a:avLst>
            <a:gd name="adj1" fmla="val -59309"/>
            <a:gd name="adj2" fmla="val 38258"/>
            <a:gd name="adj3" fmla="val 16667"/>
          </a:avLst>
        </a:prstGeom>
        <a:solidFill>
          <a:schemeClr val="bg1">
            <a:lumMod val="95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100" b="1">
              <a:solidFill>
                <a:sysClr val="windowText" lastClr="000000"/>
              </a:solidFill>
            </a:rPr>
            <a:t>Note: </a:t>
          </a:r>
          <a:r>
            <a:rPr lang="en-GB" sz="1100">
              <a:solidFill>
                <a:sysClr val="windowText" lastClr="000000"/>
              </a:solidFill>
            </a:rPr>
            <a:t>Different terminologies are used internationally (e.g. Master plan, structure plan, development plan)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21166</xdr:colOff>
      <xdr:row>5</xdr:row>
      <xdr:rowOff>91722</xdr:rowOff>
    </xdr:from>
    <xdr:to>
      <xdr:col>12</xdr:col>
      <xdr:colOff>721783</xdr:colOff>
      <xdr:row>7</xdr:row>
      <xdr:rowOff>141481</xdr:rowOff>
    </xdr:to>
    <xdr:sp macro="" textlink="">
      <xdr:nvSpPr>
        <xdr:cNvPr id="2" name="Speech Bubble: Rectangle with Corners Rounded 1">
          <a:extLst>
            <a:ext uri="{FF2B5EF4-FFF2-40B4-BE49-F238E27FC236}">
              <a16:creationId xmlns:a16="http://schemas.microsoft.com/office/drawing/2014/main" id="{9D54E283-1E02-48E6-9E6D-CBFCDC96AEEF}"/>
            </a:ext>
          </a:extLst>
        </xdr:cNvPr>
        <xdr:cNvSpPr/>
      </xdr:nvSpPr>
      <xdr:spPr>
        <a:xfrm>
          <a:off x="21166" y="1044222"/>
          <a:ext cx="11467395" cy="416648"/>
        </a:xfrm>
        <a:prstGeom prst="wedgeRoundRectCallout">
          <a:avLst>
            <a:gd name="adj1" fmla="val 17131"/>
            <a:gd name="adj2" fmla="val 7751"/>
            <a:gd name="adj3" fmla="val 16667"/>
          </a:avLst>
        </a:prstGeom>
        <a:solidFill>
          <a:srgbClr val="067179"/>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400" b="1">
              <a:solidFill>
                <a:schemeClr val="bg1"/>
              </a:solidFill>
            </a:rPr>
            <a:t>Graph</a:t>
          </a:r>
          <a:r>
            <a:rPr lang="en-GB" sz="1400" b="1" baseline="0">
              <a:solidFill>
                <a:schemeClr val="bg1"/>
              </a:solidFill>
            </a:rPr>
            <a:t> is </a:t>
          </a:r>
          <a:r>
            <a:rPr lang="en-GB" sz="1400" b="1">
              <a:solidFill>
                <a:schemeClr val="bg1"/>
              </a:solidFill>
            </a:rPr>
            <a:t>calculated automatically based on worksheet Step "1a. Basic review Master Plan</a:t>
          </a:r>
          <a:r>
            <a:rPr lang="en-GB" sz="1400" b="1" baseline="0">
              <a:solidFill>
                <a:schemeClr val="bg1"/>
              </a:solidFill>
            </a:rPr>
            <a:t>"</a:t>
          </a:r>
          <a:endParaRPr lang="en-GB" sz="1400" b="1">
            <a:solidFill>
              <a:schemeClr val="bg1"/>
            </a:solidFill>
          </a:endParaRPr>
        </a:p>
      </xdr:txBody>
    </xdr:sp>
    <xdr:clientData/>
  </xdr:twoCellAnchor>
  <xdr:twoCellAnchor>
    <xdr:from>
      <xdr:col>1</xdr:col>
      <xdr:colOff>20356</xdr:colOff>
      <xdr:row>8</xdr:row>
      <xdr:rowOff>5258</xdr:rowOff>
    </xdr:from>
    <xdr:to>
      <xdr:col>12</xdr:col>
      <xdr:colOff>712320</xdr:colOff>
      <xdr:row>38</xdr:row>
      <xdr:rowOff>139305</xdr:rowOff>
    </xdr:to>
    <xdr:graphicFrame macro="">
      <xdr:nvGraphicFramePr>
        <xdr:cNvPr id="3" name="Chart 2">
          <a:extLst>
            <a:ext uri="{FF2B5EF4-FFF2-40B4-BE49-F238E27FC236}">
              <a16:creationId xmlns:a16="http://schemas.microsoft.com/office/drawing/2014/main" id="{41160860-0800-A8F3-D440-EBC8FE7DC4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0.00911</cdr:x>
      <cdr:y>0.92485</cdr:y>
    </cdr:from>
    <cdr:to>
      <cdr:x>0.207</cdr:x>
      <cdr:y>0.97974</cdr:y>
    </cdr:to>
    <cdr:sp macro="" textlink="">
      <cdr:nvSpPr>
        <cdr:cNvPr id="3" name="TextBox 1">
          <a:extLst xmlns:a="http://schemas.openxmlformats.org/drawingml/2006/main">
            <a:ext uri="{FF2B5EF4-FFF2-40B4-BE49-F238E27FC236}">
              <a16:creationId xmlns:a16="http://schemas.microsoft.com/office/drawing/2014/main" id="{D50B7AB4-FA1F-1BEC-A735-96DA132ABE8A}"/>
            </a:ext>
          </a:extLst>
        </cdr:cNvPr>
        <cdr:cNvSpPr txBox="1"/>
      </cdr:nvSpPr>
      <cdr:spPr>
        <a:xfrm xmlns:a="http://schemas.openxmlformats.org/drawingml/2006/main">
          <a:off x="104049" y="5213759"/>
          <a:ext cx="2259193" cy="3094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ysClr val="windowText" lastClr="000000"/>
              </a:solidFill>
            </a:rPr>
            <a:t>Version:</a:t>
          </a:r>
          <a:r>
            <a:rPr lang="en-GB" sz="1050" baseline="0">
              <a:solidFill>
                <a:sysClr val="windowText" lastClr="000000"/>
              </a:solidFill>
            </a:rPr>
            <a:t> </a:t>
          </a:r>
          <a:r>
            <a:rPr lang="en-GB" sz="1050" baseline="0">
              <a:solidFill>
                <a:srgbClr val="FF0000"/>
              </a:solidFill>
            </a:rPr>
            <a:t>Insert date and year</a:t>
          </a:r>
          <a:endParaRPr lang="en-GB" sz="1050">
            <a:solidFill>
              <a:srgbClr val="FF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009B24-3F5D-4AC3-9ED2-E54EA492D20B}"/>
            </a:ext>
          </a:extLst>
        </xdr:cNvPr>
        <xdr:cNvSpPr/>
      </xdr:nvSpPr>
      <xdr:spPr>
        <a:xfrm>
          <a:off x="2124075" y="838200"/>
          <a:ext cx="300" cy="10664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7" name="Rectangle 1">
          <a:hlinkClick xmlns:r="http://schemas.openxmlformats.org/officeDocument/2006/relationships" r:id="rId1"/>
          <a:extLst>
            <a:ext uri="{FF2B5EF4-FFF2-40B4-BE49-F238E27FC236}">
              <a16:creationId xmlns:a16="http://schemas.microsoft.com/office/drawing/2014/main" id="{6E8B218C-3573-4A03-A093-1436D6BE5FB3}"/>
            </a:ext>
          </a:extLst>
        </xdr:cNvPr>
        <xdr:cNvSpPr/>
      </xdr:nvSpPr>
      <xdr:spPr>
        <a:xfrm>
          <a:off x="1047750" y="209550"/>
          <a:ext cx="300" cy="2399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B55D275F-59B0-43DE-B0A1-78662CF8A5EE}"/>
            </a:ext>
          </a:extLst>
        </xdr:cNvPr>
        <xdr:cNvSpPr/>
      </xdr:nvSpPr>
      <xdr:spPr>
        <a:xfrm>
          <a:off x="1155700" y="209550"/>
          <a:ext cx="300" cy="23681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4" name="Rectangle 1">
          <a:hlinkClick xmlns:r="http://schemas.openxmlformats.org/officeDocument/2006/relationships" r:id="rId1"/>
          <a:extLst>
            <a:ext uri="{FF2B5EF4-FFF2-40B4-BE49-F238E27FC236}">
              <a16:creationId xmlns:a16="http://schemas.microsoft.com/office/drawing/2014/main" id="{E3EEA65B-991E-4845-9516-AB7B52D61A64}"/>
            </a:ext>
          </a:extLst>
        </xdr:cNvPr>
        <xdr:cNvSpPr/>
      </xdr:nvSpPr>
      <xdr:spPr>
        <a:xfrm>
          <a:off x="1155700" y="209550"/>
          <a:ext cx="300" cy="23681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B198D24-0832-4F9A-82BD-7E4E01628BAA}"/>
            </a:ext>
          </a:extLst>
        </xdr:cNvPr>
        <xdr:cNvSpPr/>
      </xdr:nvSpPr>
      <xdr:spPr>
        <a:xfrm>
          <a:off x="1381125" y="838200"/>
          <a:ext cx="300" cy="875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editAs="oneCell">
    <xdr:from>
      <xdr:col>4</xdr:col>
      <xdr:colOff>860726</xdr:colOff>
      <xdr:row>29</xdr:row>
      <xdr:rowOff>24601</xdr:rowOff>
    </xdr:from>
    <xdr:to>
      <xdr:col>9</xdr:col>
      <xdr:colOff>368138</xdr:colOff>
      <xdr:row>37</xdr:row>
      <xdr:rowOff>587161</xdr:rowOff>
    </xdr:to>
    <xdr:pic>
      <xdr:nvPicPr>
        <xdr:cNvPr id="5" name="Picture 4">
          <a:extLst>
            <a:ext uri="{FF2B5EF4-FFF2-40B4-BE49-F238E27FC236}">
              <a16:creationId xmlns:a16="http://schemas.microsoft.com/office/drawing/2014/main" id="{3D321D50-2F3C-4E5D-B0DC-74AFCFC6340F}"/>
            </a:ext>
          </a:extLst>
        </xdr:cNvPr>
        <xdr:cNvPicPr>
          <a:picLocks noChangeAspect="1"/>
        </xdr:cNvPicPr>
      </xdr:nvPicPr>
      <xdr:blipFill>
        <a:blip xmlns:r="http://schemas.openxmlformats.org/officeDocument/2006/relationships" r:embed="rId2"/>
        <a:stretch>
          <a:fillRect/>
        </a:stretch>
      </xdr:blipFill>
      <xdr:spPr>
        <a:xfrm>
          <a:off x="7912961" y="5463189"/>
          <a:ext cx="8098589" cy="5448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63788</xdr:colOff>
      <xdr:row>0</xdr:row>
      <xdr:rowOff>25977</xdr:rowOff>
    </xdr:from>
    <xdr:to>
      <xdr:col>10</xdr:col>
      <xdr:colOff>1655885</xdr:colOff>
      <xdr:row>6</xdr:row>
      <xdr:rowOff>0</xdr:rowOff>
    </xdr:to>
    <xdr:sp macro="" textlink="">
      <xdr:nvSpPr>
        <xdr:cNvPr id="2" name="Speech Bubble: Rectangle with Corners Rounded 1">
          <a:extLst>
            <a:ext uri="{FF2B5EF4-FFF2-40B4-BE49-F238E27FC236}">
              <a16:creationId xmlns:a16="http://schemas.microsoft.com/office/drawing/2014/main" id="{2F8D2CC0-FEEB-42D7-AC14-539723DE413B}"/>
            </a:ext>
          </a:extLst>
        </xdr:cNvPr>
        <xdr:cNvSpPr/>
      </xdr:nvSpPr>
      <xdr:spPr>
        <a:xfrm>
          <a:off x="8980653" y="25977"/>
          <a:ext cx="3497097" cy="919196"/>
        </a:xfrm>
        <a:prstGeom prst="wedgeRoundRectCallout">
          <a:avLst>
            <a:gd name="adj1" fmla="val -15146"/>
            <a:gd name="adj2" fmla="val 71639"/>
            <a:gd name="adj3" fmla="val 16667"/>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Selection decision is based on consideration of scorings of legal compliance achievability, benefits, risk management, and stakeholder interest.</a:t>
          </a:r>
          <a:r>
            <a:rPr lang="en-GB" sz="1000" baseline="0">
              <a:solidFill>
                <a:sysClr val="windowText" lastClr="000000"/>
              </a:solidFill>
              <a:effectLst/>
              <a:latin typeface="+mn-lt"/>
              <a:ea typeface="+mn-ea"/>
              <a:cs typeface="+mn-cs"/>
            </a:rPr>
            <a:t> </a:t>
          </a:r>
        </a:p>
        <a:p>
          <a:pPr marL="0" marR="0" lvl="0" indent="0" algn="ctr" defTabSz="914400" rtl="0" eaLnBrk="1" fontAlgn="auto" latinLnBrk="0" hangingPunct="1">
            <a:lnSpc>
              <a:spcPct val="100000"/>
            </a:lnSpc>
            <a:spcBef>
              <a:spcPts val="0"/>
            </a:spcBef>
            <a:spcAft>
              <a:spcPts val="0"/>
            </a:spcAft>
            <a:buClrTx/>
            <a:buSzTx/>
            <a:buFontTx/>
            <a:buNone/>
            <a:tabLst/>
            <a:defRPr/>
          </a:pPr>
          <a:r>
            <a:rPr lang="en-GB" sz="1000" b="1">
              <a:solidFill>
                <a:sysClr val="windowText" lastClr="000000"/>
              </a:solidFill>
              <a:effectLst/>
              <a:latin typeface="+mn-lt"/>
              <a:ea typeface="+mn-ea"/>
              <a:cs typeface="+mn-cs"/>
            </a:rPr>
            <a:t>If improvement is part of legal compliance, it has to be selected for implementation in master plan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1</xdr:row>
      <xdr:rowOff>0</xdr:rowOff>
    </xdr:from>
    <xdr:to>
      <xdr:col>6</xdr:col>
      <xdr:colOff>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B05BD75-406C-4A44-AE1A-D4589BCFA9CE}"/>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2F1C8D30-B393-4706-839D-BAA0F5CC8EB3}"/>
            </a:ext>
          </a:extLst>
        </xdr:cNvPr>
        <xdr:cNvSpPr/>
      </xdr:nvSpPr>
      <xdr:spPr>
        <a:xfrm>
          <a:off x="1041400" y="209550"/>
          <a:ext cx="300" cy="21141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11</xdr:col>
      <xdr:colOff>680273</xdr:colOff>
      <xdr:row>1</xdr:row>
      <xdr:rowOff>67663</xdr:rowOff>
    </xdr:from>
    <xdr:to>
      <xdr:col>13</xdr:col>
      <xdr:colOff>1107551</xdr:colOff>
      <xdr:row>3</xdr:row>
      <xdr:rowOff>55739</xdr:rowOff>
    </xdr:to>
    <xdr:sp macro="" textlink="">
      <xdr:nvSpPr>
        <xdr:cNvPr id="4" name="Rectangle 3">
          <a:extLst>
            <a:ext uri="{FF2B5EF4-FFF2-40B4-BE49-F238E27FC236}">
              <a16:creationId xmlns:a16="http://schemas.microsoft.com/office/drawing/2014/main" id="{FF8B903E-2F8F-42E2-88A4-ECB3053946A5}"/>
            </a:ext>
          </a:extLst>
        </xdr:cNvPr>
        <xdr:cNvSpPr/>
      </xdr:nvSpPr>
      <xdr:spPr>
        <a:xfrm>
          <a:off x="15704373" y="277213"/>
          <a:ext cx="2611678" cy="407176"/>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Design">
  <a:themeElements>
    <a:clrScheme name="UNIDO">
      <a:dk1>
        <a:srgbClr val="000000"/>
      </a:dk1>
      <a:lt1>
        <a:sysClr val="window" lastClr="FFFFFF"/>
      </a:lt1>
      <a:dk2>
        <a:srgbClr val="004B72"/>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www.unido.org/sites/default/files/files/2019-11/International_Guidelines_for_Industrial_Parks.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porthedland.wa.gov.au/planning-building-and-environment/planning/proposed-development-plans/boodarie-strategic-industrial-area-structure-plan.asp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openknowledge.worldbank.org/handle/10986/3511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openknowledge.worldbank.org/handle/10986/35110?locale-attribute=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hub.unido.org/eco-industrial-park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249977111117893"/>
  </sheetPr>
  <dimension ref="B1:DR146"/>
  <sheetViews>
    <sheetView showGridLines="0" showRowColHeaders="0" tabSelected="1" zoomScale="90" zoomScaleNormal="90" zoomScaleSheetLayoutView="70" workbookViewId="0">
      <pane ySplit="2" topLeftCell="A3" activePane="bottomLeft" state="frozen"/>
      <selection pane="bottomLeft"/>
    </sheetView>
  </sheetViews>
  <sheetFormatPr defaultColWidth="8.54296875" defaultRowHeight="14.5"/>
  <cols>
    <col min="1" max="1" width="1.6328125" customWidth="1"/>
    <col min="2" max="81" width="2.54296875" customWidth="1"/>
    <col min="82" max="82" width="1.6328125" customWidth="1"/>
  </cols>
  <sheetData>
    <row r="1" spans="2:81" s="29" customFormat="1" ht="16.5" customHeight="1">
      <c r="B1" s="81" t="s">
        <v>407</v>
      </c>
    </row>
    <row r="2" spans="2:81" s="29" customFormat="1" ht="36" customHeight="1">
      <c r="B2" s="5" t="s">
        <v>59</v>
      </c>
      <c r="C2" s="30"/>
      <c r="D2" s="30"/>
      <c r="E2" s="30"/>
      <c r="F2" s="30"/>
    </row>
    <row r="3" spans="2:81" s="32" customFormat="1" ht="10" customHeight="1" thickBot="1">
      <c r="B3" s="31"/>
      <c r="C3" s="31"/>
      <c r="D3" s="31"/>
      <c r="E3" s="31"/>
      <c r="F3" s="31"/>
    </row>
    <row r="4" spans="2:81" s="33" customFormat="1" ht="18" customHeight="1">
      <c r="B4" s="292" t="s">
        <v>0</v>
      </c>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4"/>
    </row>
    <row r="5" spans="2:81" s="33" customFormat="1" ht="5.25" customHeight="1">
      <c r="B5" s="34"/>
      <c r="C5" s="35"/>
      <c r="CC5" s="36"/>
    </row>
    <row r="6" spans="2:81" s="33" customFormat="1" ht="207.5" customHeight="1" thickBot="1">
      <c r="B6" s="295" t="s">
        <v>517</v>
      </c>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7"/>
    </row>
    <row r="7" spans="2:81" s="33" customFormat="1" ht="10" customHeight="1" thickBot="1">
      <c r="B7" s="37"/>
      <c r="C7" s="38"/>
    </row>
    <row r="8" spans="2:81" s="39" customFormat="1" ht="20.5" customHeight="1">
      <c r="B8" s="292" t="s">
        <v>1</v>
      </c>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4"/>
    </row>
    <row r="9" spans="2:81" s="39" customFormat="1" ht="5" customHeight="1">
      <c r="B9" s="40"/>
      <c r="CC9" s="41"/>
    </row>
    <row r="10" spans="2:81" s="42" customFormat="1" ht="108.5" customHeight="1" thickBot="1">
      <c r="B10" s="295" t="s">
        <v>518</v>
      </c>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7"/>
    </row>
    <row r="11" spans="2:81" s="42" customFormat="1" ht="10" customHeight="1" thickBot="1">
      <c r="B11" s="37"/>
      <c r="C11" s="43"/>
      <c r="D11" s="43"/>
      <c r="E11" s="43"/>
      <c r="F11" s="43"/>
      <c r="G11" s="43"/>
      <c r="H11" s="43"/>
      <c r="I11" s="43"/>
    </row>
    <row r="12" spans="2:81" s="42" customFormat="1" ht="18">
      <c r="B12" s="299" t="s">
        <v>60</v>
      </c>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1"/>
    </row>
    <row r="13" spans="2:81" s="42" customFormat="1" ht="5.5" customHeight="1">
      <c r="B13" s="57"/>
      <c r="C13" s="19"/>
      <c r="D13" s="19"/>
      <c r="E13" s="19"/>
      <c r="F13" s="19"/>
      <c r="G13" s="19"/>
      <c r="H13" s="19"/>
      <c r="I13" s="19"/>
      <c r="J13" s="19"/>
      <c r="K13" s="19"/>
      <c r="L13" s="19"/>
      <c r="M13" s="19"/>
      <c r="N13" s="19"/>
      <c r="O13" s="19"/>
      <c r="P13" s="19"/>
      <c r="Q13" s="19"/>
      <c r="R13" s="19"/>
      <c r="S13" s="19"/>
      <c r="T13" s="19"/>
      <c r="U13" s="19"/>
      <c r="V13" s="19"/>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58"/>
    </row>
    <row r="14" spans="2:81" s="42" customFormat="1" ht="195.5" customHeight="1" thickBot="1">
      <c r="B14" s="302" t="s">
        <v>519</v>
      </c>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4"/>
    </row>
    <row r="15" spans="2:81" s="42" customFormat="1" ht="10" customHeight="1" thickBot="1">
      <c r="B15" s="37"/>
      <c r="C15" s="43"/>
      <c r="D15" s="43"/>
      <c r="E15" s="43"/>
      <c r="F15" s="43"/>
      <c r="G15" s="43"/>
      <c r="H15" s="43"/>
      <c r="I15" s="43"/>
    </row>
    <row r="16" spans="2:81" s="42" customFormat="1" ht="18" customHeight="1">
      <c r="B16" s="292" t="s">
        <v>2</v>
      </c>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4"/>
    </row>
    <row r="17" spans="2:83" s="42" customFormat="1" ht="5.25" customHeight="1">
      <c r="B17" s="34"/>
      <c r="C17" s="43"/>
      <c r="D17" s="43"/>
      <c r="E17" s="43"/>
      <c r="F17" s="43"/>
      <c r="G17" s="43"/>
      <c r="H17" s="43"/>
      <c r="I17" s="43"/>
      <c r="CC17" s="45"/>
    </row>
    <row r="18" spans="2:83" s="42" customFormat="1" ht="5.25" customHeight="1">
      <c r="B18" s="26"/>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8"/>
    </row>
    <row r="19" spans="2:83" s="42" customFormat="1">
      <c r="B19" s="34"/>
      <c r="C19" s="43"/>
      <c r="D19" s="43"/>
      <c r="E19" s="43"/>
      <c r="F19" s="43"/>
      <c r="G19" s="43"/>
      <c r="H19" s="43"/>
      <c r="I19" s="43"/>
      <c r="CC19" s="45"/>
      <c r="CE19" s="1"/>
    </row>
    <row r="20" spans="2:83" s="42" customFormat="1" ht="18.5">
      <c r="B20" s="34"/>
      <c r="C20" s="298" t="s">
        <v>3</v>
      </c>
      <c r="D20" s="298"/>
      <c r="E20" s="298"/>
      <c r="F20" s="298"/>
      <c r="G20" s="298"/>
      <c r="H20" s="298"/>
      <c r="I20" s="298"/>
      <c r="J20" s="298"/>
      <c r="K20" s="298"/>
      <c r="L20" s="298"/>
      <c r="M20" s="298"/>
      <c r="N20" s="298"/>
      <c r="AC20" s="298" t="s">
        <v>4</v>
      </c>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BC20" s="298" t="s">
        <v>5</v>
      </c>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45"/>
      <c r="CE20" s="1"/>
    </row>
    <row r="21" spans="2:83" s="42" customFormat="1" ht="15" customHeight="1" thickBot="1">
      <c r="B21" s="34"/>
      <c r="C21" s="43"/>
      <c r="D21" s="43"/>
      <c r="E21" s="43"/>
      <c r="F21" s="43"/>
      <c r="G21" s="43"/>
      <c r="H21" s="43"/>
      <c r="I21" s="43"/>
      <c r="CC21" s="45"/>
      <c r="CE21" s="1"/>
    </row>
    <row r="22" spans="2:83" s="42" customFormat="1" ht="18.5" customHeight="1" thickBot="1">
      <c r="B22" s="34"/>
      <c r="C22" s="43"/>
      <c r="D22" s="43"/>
      <c r="E22" s="43"/>
      <c r="F22" s="43"/>
      <c r="G22" s="43"/>
      <c r="H22" s="43"/>
      <c r="I22" s="43"/>
      <c r="R22" s="287" t="s">
        <v>83</v>
      </c>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9"/>
      <c r="BC22" s="277" t="s">
        <v>48</v>
      </c>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9"/>
      <c r="CC22" s="45"/>
      <c r="CE22" s="1"/>
    </row>
    <row r="23" spans="2:83" s="42" customFormat="1" ht="15.5" customHeight="1">
      <c r="B23" s="34"/>
      <c r="C23" s="43"/>
      <c r="D23" s="43"/>
      <c r="E23" s="43"/>
      <c r="F23" s="43"/>
      <c r="G23" s="43"/>
      <c r="H23" s="43"/>
      <c r="I23" s="43"/>
      <c r="R23" s="249" t="s">
        <v>513</v>
      </c>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1"/>
      <c r="BC23" s="270" t="s">
        <v>47</v>
      </c>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305"/>
      <c r="CC23" s="45"/>
      <c r="CE23" s="1"/>
    </row>
    <row r="24" spans="2:83" s="42" customFormat="1" ht="15.5" customHeight="1">
      <c r="B24" s="34"/>
      <c r="C24" s="43"/>
      <c r="D24" s="43"/>
      <c r="E24" s="43"/>
      <c r="F24" s="43"/>
      <c r="G24" s="43"/>
      <c r="H24" s="43"/>
      <c r="I24" s="43"/>
      <c r="R24" s="249"/>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1"/>
      <c r="BC24" s="270"/>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305"/>
      <c r="CC24" s="45"/>
      <c r="CE24" s="1"/>
    </row>
    <row r="25" spans="2:83" s="42" customFormat="1" ht="15.5" customHeight="1">
      <c r="B25" s="34"/>
      <c r="C25" s="43"/>
      <c r="D25" s="43"/>
      <c r="E25" s="43"/>
      <c r="F25" s="43"/>
      <c r="G25" s="43"/>
      <c r="H25" s="43"/>
      <c r="I25" s="43"/>
      <c r="R25" s="249"/>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1"/>
      <c r="BC25" s="270"/>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305"/>
      <c r="CC25" s="45"/>
      <c r="CE25" s="1"/>
    </row>
    <row r="26" spans="2:83" s="42" customFormat="1" ht="15.5" customHeight="1">
      <c r="B26" s="34"/>
      <c r="C26" s="43"/>
      <c r="D26" s="43"/>
      <c r="E26" s="43"/>
      <c r="F26" s="43"/>
      <c r="G26" s="43"/>
      <c r="H26" s="43"/>
      <c r="I26" s="43"/>
      <c r="R26" s="249"/>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1"/>
      <c r="BC26" s="270"/>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305"/>
      <c r="CC26" s="45"/>
      <c r="CE26" s="1"/>
    </row>
    <row r="27" spans="2:83" s="42" customFormat="1" ht="14.5" customHeight="1">
      <c r="B27" s="34"/>
      <c r="C27" s="43"/>
      <c r="D27" s="43"/>
      <c r="E27" s="43"/>
      <c r="F27" s="43"/>
      <c r="G27" s="43"/>
      <c r="H27" s="43"/>
      <c r="I27" s="43"/>
      <c r="R27" s="249"/>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1"/>
      <c r="BC27" s="270"/>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305"/>
      <c r="CC27" s="45"/>
      <c r="CE27" s="1"/>
    </row>
    <row r="28" spans="2:83" s="42" customFormat="1" ht="14.5" customHeight="1">
      <c r="B28" s="34"/>
      <c r="C28" s="43"/>
      <c r="D28" s="43"/>
      <c r="E28" s="43"/>
      <c r="F28" s="43"/>
      <c r="G28" s="43"/>
      <c r="H28" s="43"/>
      <c r="I28" s="43"/>
      <c r="R28" s="249"/>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1"/>
      <c r="BC28" s="270"/>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305"/>
      <c r="CC28" s="45"/>
      <c r="CE28" s="1"/>
    </row>
    <row r="29" spans="2:83" s="42" customFormat="1" ht="14.5" customHeight="1">
      <c r="B29" s="34"/>
      <c r="C29" s="43"/>
      <c r="D29" s="43"/>
      <c r="E29" s="43"/>
      <c r="F29" s="43"/>
      <c r="G29" s="43"/>
      <c r="H29" s="43"/>
      <c r="I29" s="43"/>
      <c r="R29" s="249"/>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1"/>
      <c r="BC29" s="270"/>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305"/>
      <c r="CC29" s="45"/>
      <c r="CE29" s="1"/>
    </row>
    <row r="30" spans="2:83" s="42" customFormat="1" ht="14.5" customHeight="1">
      <c r="B30" s="34"/>
      <c r="C30" s="43"/>
      <c r="D30" s="43"/>
      <c r="E30" s="43"/>
      <c r="F30" s="43"/>
      <c r="G30" s="43"/>
      <c r="H30" s="43"/>
      <c r="I30" s="43"/>
      <c r="R30" s="249"/>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1"/>
      <c r="BC30" s="270"/>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305"/>
      <c r="CC30" s="45"/>
      <c r="CE30" s="1"/>
    </row>
    <row r="31" spans="2:83" s="42" customFormat="1" ht="14.5" customHeight="1">
      <c r="B31" s="34"/>
      <c r="C31" s="43"/>
      <c r="D31" s="43"/>
      <c r="E31" s="43"/>
      <c r="F31" s="43"/>
      <c r="G31" s="43"/>
      <c r="H31" s="43"/>
      <c r="I31" s="43"/>
      <c r="R31" s="249"/>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1"/>
      <c r="BC31" s="270"/>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305"/>
      <c r="CC31" s="45"/>
      <c r="CE31" s="1"/>
    </row>
    <row r="32" spans="2:83" s="42" customFormat="1" ht="14.5" customHeight="1">
      <c r="B32" s="34"/>
      <c r="C32" s="43"/>
      <c r="D32" s="43"/>
      <c r="E32" s="43"/>
      <c r="F32" s="43"/>
      <c r="G32" s="43"/>
      <c r="H32" s="43"/>
      <c r="I32" s="43"/>
      <c r="R32" s="249"/>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1"/>
      <c r="BC32" s="270"/>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305"/>
      <c r="CC32" s="45"/>
      <c r="CE32" s="1"/>
    </row>
    <row r="33" spans="2:83" s="42" customFormat="1" ht="15" customHeight="1" thickBot="1">
      <c r="B33" s="34"/>
      <c r="C33" s="43"/>
      <c r="D33" s="43"/>
      <c r="E33" s="43"/>
      <c r="F33" s="43"/>
      <c r="G33" s="43"/>
      <c r="H33" s="43"/>
      <c r="I33" s="43"/>
      <c r="R33" s="252"/>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4"/>
      <c r="BC33" s="282"/>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6"/>
      <c r="CC33" s="45"/>
      <c r="CE33" s="1"/>
    </row>
    <row r="34" spans="2:83" s="42" customFormat="1" ht="18.5" customHeight="1" thickBot="1">
      <c r="B34" s="34"/>
      <c r="C34" s="43"/>
      <c r="D34" s="43"/>
      <c r="E34" s="43"/>
      <c r="F34" s="43"/>
      <c r="G34" s="43"/>
      <c r="H34" s="43"/>
      <c r="I34" s="43"/>
      <c r="BC34" s="21"/>
      <c r="BD34" s="21"/>
      <c r="BE34" s="21"/>
      <c r="BF34" s="21"/>
      <c r="BG34" s="21"/>
      <c r="BH34" s="21"/>
      <c r="BI34" s="21"/>
      <c r="BJ34" s="21"/>
      <c r="BK34" s="21"/>
      <c r="BL34" s="21"/>
      <c r="BM34" s="21"/>
      <c r="BN34" s="21"/>
      <c r="BO34" s="21"/>
      <c r="BP34" s="21"/>
      <c r="BQ34" s="21"/>
      <c r="BR34" s="21"/>
      <c r="CC34" s="45"/>
      <c r="CE34" s="1"/>
    </row>
    <row r="35" spans="2:83" s="42" customFormat="1" ht="15" customHeight="1">
      <c r="B35" s="34"/>
      <c r="C35" s="287" t="s">
        <v>6</v>
      </c>
      <c r="D35" s="288"/>
      <c r="E35" s="288"/>
      <c r="F35" s="288"/>
      <c r="G35" s="288"/>
      <c r="H35" s="288"/>
      <c r="I35" s="288"/>
      <c r="J35" s="288"/>
      <c r="K35" s="288"/>
      <c r="L35" s="288"/>
      <c r="M35" s="288"/>
      <c r="N35" s="289"/>
      <c r="R35" s="246" t="s">
        <v>526</v>
      </c>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8"/>
      <c r="BC35" s="255" t="s">
        <v>7</v>
      </c>
      <c r="BD35" s="256"/>
      <c r="BE35" s="256"/>
      <c r="BF35" s="256"/>
      <c r="BG35" s="256"/>
      <c r="BH35" s="256"/>
      <c r="BI35" s="256"/>
      <c r="BJ35" s="256"/>
      <c r="BK35" s="256"/>
      <c r="BL35" s="257"/>
      <c r="BM35" s="261" t="s">
        <v>8</v>
      </c>
      <c r="BN35" s="262"/>
      <c r="BO35" s="262"/>
      <c r="BP35" s="262"/>
      <c r="BQ35" s="262"/>
      <c r="BR35" s="262"/>
      <c r="BS35" s="263"/>
      <c r="BT35" s="261" t="s">
        <v>9</v>
      </c>
      <c r="BU35" s="262"/>
      <c r="BV35" s="262"/>
      <c r="BW35" s="262"/>
      <c r="BX35" s="262"/>
      <c r="BY35" s="262"/>
      <c r="BZ35" s="262"/>
      <c r="CA35" s="262"/>
      <c r="CB35" s="290"/>
      <c r="CC35" s="45"/>
      <c r="CE35" s="1"/>
    </row>
    <row r="36" spans="2:83" s="42" customFormat="1" ht="14.5" customHeight="1" thickBot="1">
      <c r="B36" s="34"/>
      <c r="C36" s="240" t="s">
        <v>527</v>
      </c>
      <c r="D36" s="241"/>
      <c r="E36" s="241"/>
      <c r="F36" s="241"/>
      <c r="G36" s="241"/>
      <c r="H36" s="241"/>
      <c r="I36" s="241"/>
      <c r="J36" s="241"/>
      <c r="K36" s="241"/>
      <c r="L36" s="241"/>
      <c r="M36" s="241"/>
      <c r="N36" s="242"/>
      <c r="R36" s="249"/>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1"/>
      <c r="BC36" s="258"/>
      <c r="BD36" s="259"/>
      <c r="BE36" s="259"/>
      <c r="BF36" s="259"/>
      <c r="BG36" s="259"/>
      <c r="BH36" s="259"/>
      <c r="BI36" s="259"/>
      <c r="BJ36" s="259"/>
      <c r="BK36" s="259"/>
      <c r="BL36" s="260"/>
      <c r="BM36" s="264"/>
      <c r="BN36" s="265"/>
      <c r="BO36" s="265"/>
      <c r="BP36" s="265"/>
      <c r="BQ36" s="265"/>
      <c r="BR36" s="265"/>
      <c r="BS36" s="266"/>
      <c r="BT36" s="264"/>
      <c r="BU36" s="265"/>
      <c r="BV36" s="265"/>
      <c r="BW36" s="265"/>
      <c r="BX36" s="265"/>
      <c r="BY36" s="265"/>
      <c r="BZ36" s="265"/>
      <c r="CA36" s="265"/>
      <c r="CB36" s="291"/>
      <c r="CC36" s="45"/>
      <c r="CE36" s="1"/>
    </row>
    <row r="37" spans="2:83" s="42" customFormat="1" ht="14.5" customHeight="1">
      <c r="B37" s="34"/>
      <c r="C37" s="240"/>
      <c r="D37" s="241"/>
      <c r="E37" s="241"/>
      <c r="F37" s="241"/>
      <c r="G37" s="241"/>
      <c r="H37" s="241"/>
      <c r="I37" s="241"/>
      <c r="J37" s="241"/>
      <c r="K37" s="241"/>
      <c r="L37" s="241"/>
      <c r="M37" s="241"/>
      <c r="N37" s="242"/>
      <c r="R37" s="249"/>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1"/>
      <c r="BC37" s="267" t="s">
        <v>33</v>
      </c>
      <c r="BD37" s="268"/>
      <c r="BE37" s="268"/>
      <c r="BF37" s="268"/>
      <c r="BG37" s="268"/>
      <c r="BH37" s="268"/>
      <c r="BI37" s="268"/>
      <c r="BJ37" s="268"/>
      <c r="BK37" s="268"/>
      <c r="BL37" s="269"/>
      <c r="BM37" s="273" t="s">
        <v>45</v>
      </c>
      <c r="BN37" s="268"/>
      <c r="BO37" s="268"/>
      <c r="BP37" s="268"/>
      <c r="BQ37" s="268"/>
      <c r="BR37" s="268"/>
      <c r="BS37" s="269"/>
      <c r="BT37" s="273" t="s">
        <v>42</v>
      </c>
      <c r="BU37" s="268"/>
      <c r="BV37" s="268"/>
      <c r="BW37" s="268"/>
      <c r="BX37" s="268"/>
      <c r="BY37" s="268"/>
      <c r="BZ37" s="268"/>
      <c r="CA37" s="268"/>
      <c r="CB37" s="280"/>
      <c r="CC37" s="45"/>
    </row>
    <row r="38" spans="2:83" s="42" customFormat="1" ht="15" customHeight="1" thickBot="1">
      <c r="B38" s="34"/>
      <c r="C38" s="240"/>
      <c r="D38" s="241"/>
      <c r="E38" s="241"/>
      <c r="F38" s="241"/>
      <c r="G38" s="241"/>
      <c r="H38" s="241"/>
      <c r="I38" s="241"/>
      <c r="J38" s="241"/>
      <c r="K38" s="241"/>
      <c r="L38" s="241"/>
      <c r="M38" s="241"/>
      <c r="N38" s="242"/>
      <c r="R38" s="249"/>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1"/>
      <c r="BC38" s="270"/>
      <c r="BD38" s="271"/>
      <c r="BE38" s="271"/>
      <c r="BF38" s="271"/>
      <c r="BG38" s="271"/>
      <c r="BH38" s="271"/>
      <c r="BI38" s="271"/>
      <c r="BJ38" s="271"/>
      <c r="BK38" s="271"/>
      <c r="BL38" s="272"/>
      <c r="BM38" s="274"/>
      <c r="BN38" s="275"/>
      <c r="BO38" s="275"/>
      <c r="BP38" s="275"/>
      <c r="BQ38" s="275"/>
      <c r="BR38" s="275"/>
      <c r="BS38" s="276"/>
      <c r="BT38" s="274"/>
      <c r="BU38" s="275"/>
      <c r="BV38" s="275"/>
      <c r="BW38" s="275"/>
      <c r="BX38" s="275"/>
      <c r="BY38" s="275"/>
      <c r="BZ38" s="275"/>
      <c r="CA38" s="275"/>
      <c r="CB38" s="281"/>
      <c r="CC38" s="45"/>
    </row>
    <row r="39" spans="2:83" s="42" customFormat="1" ht="14.5" customHeight="1">
      <c r="B39" s="34"/>
      <c r="C39" s="240"/>
      <c r="D39" s="241"/>
      <c r="E39" s="241"/>
      <c r="F39" s="241"/>
      <c r="G39" s="241"/>
      <c r="H39" s="241"/>
      <c r="I39" s="241"/>
      <c r="J39" s="241"/>
      <c r="K39" s="241"/>
      <c r="L39" s="241"/>
      <c r="M39" s="241"/>
      <c r="N39" s="242"/>
      <c r="R39" s="249"/>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1"/>
      <c r="BC39" s="267" t="s">
        <v>31</v>
      </c>
      <c r="BD39" s="268"/>
      <c r="BE39" s="268"/>
      <c r="BF39" s="268"/>
      <c r="BG39" s="268"/>
      <c r="BH39" s="268"/>
      <c r="BI39" s="268"/>
      <c r="BJ39" s="268"/>
      <c r="BK39" s="268"/>
      <c r="BL39" s="269"/>
      <c r="BM39" s="273" t="s">
        <v>132</v>
      </c>
      <c r="BN39" s="268"/>
      <c r="BO39" s="268"/>
      <c r="BP39" s="268"/>
      <c r="BQ39" s="268"/>
      <c r="BR39" s="268"/>
      <c r="BS39" s="269"/>
      <c r="BT39" s="273" t="s">
        <v>50</v>
      </c>
      <c r="BU39" s="268"/>
      <c r="BV39" s="268"/>
      <c r="BW39" s="268"/>
      <c r="BX39" s="268"/>
      <c r="BY39" s="268"/>
      <c r="BZ39" s="268"/>
      <c r="CA39" s="268"/>
      <c r="CB39" s="280"/>
      <c r="CC39" s="45"/>
    </row>
    <row r="40" spans="2:83" s="42" customFormat="1" ht="15" customHeight="1" thickBot="1">
      <c r="B40" s="34"/>
      <c r="C40" s="240"/>
      <c r="D40" s="241"/>
      <c r="E40" s="241"/>
      <c r="F40" s="241"/>
      <c r="G40" s="241"/>
      <c r="H40" s="241"/>
      <c r="I40" s="241"/>
      <c r="J40" s="241"/>
      <c r="K40" s="241"/>
      <c r="L40" s="241"/>
      <c r="M40" s="241"/>
      <c r="N40" s="242"/>
      <c r="R40" s="249"/>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1"/>
      <c r="BC40" s="270"/>
      <c r="BD40" s="271"/>
      <c r="BE40" s="271"/>
      <c r="BF40" s="271"/>
      <c r="BG40" s="271"/>
      <c r="BH40" s="271"/>
      <c r="BI40" s="271"/>
      <c r="BJ40" s="271"/>
      <c r="BK40" s="271"/>
      <c r="BL40" s="272"/>
      <c r="BM40" s="274"/>
      <c r="BN40" s="275"/>
      <c r="BO40" s="275"/>
      <c r="BP40" s="275"/>
      <c r="BQ40" s="275"/>
      <c r="BR40" s="275"/>
      <c r="BS40" s="276"/>
      <c r="BT40" s="274"/>
      <c r="BU40" s="275"/>
      <c r="BV40" s="275"/>
      <c r="BW40" s="275"/>
      <c r="BX40" s="275"/>
      <c r="BY40" s="275"/>
      <c r="BZ40" s="275"/>
      <c r="CA40" s="275"/>
      <c r="CB40" s="281"/>
      <c r="CC40" s="45"/>
    </row>
    <row r="41" spans="2:83" s="42" customFormat="1" ht="14.5" customHeight="1">
      <c r="B41" s="34"/>
      <c r="C41" s="240"/>
      <c r="D41" s="241"/>
      <c r="E41" s="241"/>
      <c r="F41" s="241"/>
      <c r="G41" s="241"/>
      <c r="H41" s="241"/>
      <c r="I41" s="241"/>
      <c r="J41" s="241"/>
      <c r="K41" s="241"/>
      <c r="L41" s="241"/>
      <c r="M41" s="241"/>
      <c r="N41" s="242"/>
      <c r="R41" s="249"/>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1"/>
      <c r="BC41" s="267" t="s">
        <v>32</v>
      </c>
      <c r="BD41" s="268"/>
      <c r="BE41" s="268"/>
      <c r="BF41" s="268"/>
      <c r="BG41" s="268"/>
      <c r="BH41" s="268"/>
      <c r="BI41" s="268"/>
      <c r="BJ41" s="268"/>
      <c r="BK41" s="268"/>
      <c r="BL41" s="269"/>
      <c r="BM41" s="273" t="s">
        <v>44</v>
      </c>
      <c r="BN41" s="268"/>
      <c r="BO41" s="268"/>
      <c r="BP41" s="268"/>
      <c r="BQ41" s="268"/>
      <c r="BR41" s="268"/>
      <c r="BS41" s="269"/>
      <c r="BT41" s="273" t="s">
        <v>45</v>
      </c>
      <c r="BU41" s="268"/>
      <c r="BV41" s="268"/>
      <c r="BW41" s="268"/>
      <c r="BX41" s="268"/>
      <c r="BY41" s="268"/>
      <c r="BZ41" s="268"/>
      <c r="CA41" s="268"/>
      <c r="CB41" s="280"/>
      <c r="CC41" s="45"/>
    </row>
    <row r="42" spans="2:83" s="42" customFormat="1" ht="15" customHeight="1" thickBot="1">
      <c r="B42" s="34"/>
      <c r="C42" s="240"/>
      <c r="D42" s="241"/>
      <c r="E42" s="241"/>
      <c r="F42" s="241"/>
      <c r="G42" s="241"/>
      <c r="H42" s="241"/>
      <c r="I42" s="241"/>
      <c r="J42" s="241"/>
      <c r="K42" s="241"/>
      <c r="L42" s="241"/>
      <c r="M42" s="241"/>
      <c r="N42" s="242"/>
      <c r="R42" s="249"/>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1"/>
      <c r="BC42" s="270"/>
      <c r="BD42" s="271"/>
      <c r="BE42" s="271"/>
      <c r="BF42" s="271"/>
      <c r="BG42" s="271"/>
      <c r="BH42" s="271"/>
      <c r="BI42" s="271"/>
      <c r="BJ42" s="271"/>
      <c r="BK42" s="271"/>
      <c r="BL42" s="272"/>
      <c r="BM42" s="274"/>
      <c r="BN42" s="275"/>
      <c r="BO42" s="275"/>
      <c r="BP42" s="275"/>
      <c r="BQ42" s="275"/>
      <c r="BR42" s="275"/>
      <c r="BS42" s="276"/>
      <c r="BT42" s="274"/>
      <c r="BU42" s="275"/>
      <c r="BV42" s="275"/>
      <c r="BW42" s="275"/>
      <c r="BX42" s="275"/>
      <c r="BY42" s="275"/>
      <c r="BZ42" s="275"/>
      <c r="CA42" s="275"/>
      <c r="CB42" s="281"/>
      <c r="CC42" s="45"/>
    </row>
    <row r="43" spans="2:83" s="42" customFormat="1" ht="14.5" customHeight="1">
      <c r="B43" s="34"/>
      <c r="C43" s="240"/>
      <c r="D43" s="241"/>
      <c r="E43" s="241"/>
      <c r="F43" s="241"/>
      <c r="G43" s="241"/>
      <c r="H43" s="241"/>
      <c r="I43" s="241"/>
      <c r="J43" s="241"/>
      <c r="K43" s="241"/>
      <c r="L43" s="241"/>
      <c r="M43" s="241"/>
      <c r="N43" s="242"/>
      <c r="R43" s="249"/>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1"/>
      <c r="BC43" s="267" t="s">
        <v>34</v>
      </c>
      <c r="BD43" s="268"/>
      <c r="BE43" s="268"/>
      <c r="BF43" s="268"/>
      <c r="BG43" s="268"/>
      <c r="BH43" s="268"/>
      <c r="BI43" s="268"/>
      <c r="BJ43" s="268"/>
      <c r="BK43" s="268"/>
      <c r="BL43" s="269"/>
      <c r="BM43" s="273" t="s">
        <v>42</v>
      </c>
      <c r="BN43" s="268"/>
      <c r="BO43" s="268"/>
      <c r="BP43" s="268"/>
      <c r="BQ43" s="268"/>
      <c r="BR43" s="268"/>
      <c r="BS43" s="269"/>
      <c r="BT43" s="273" t="s">
        <v>43</v>
      </c>
      <c r="BU43" s="268"/>
      <c r="BV43" s="268"/>
      <c r="BW43" s="268"/>
      <c r="BX43" s="268"/>
      <c r="BY43" s="268"/>
      <c r="BZ43" s="268"/>
      <c r="CA43" s="268"/>
      <c r="CB43" s="280"/>
      <c r="CC43" s="45"/>
      <c r="CE43" s="1"/>
    </row>
    <row r="44" spans="2:83" s="42" customFormat="1" ht="15" customHeight="1" thickBot="1">
      <c r="B44" s="34"/>
      <c r="C44" s="243"/>
      <c r="D44" s="244"/>
      <c r="E44" s="244"/>
      <c r="F44" s="244"/>
      <c r="G44" s="244"/>
      <c r="H44" s="244"/>
      <c r="I44" s="244"/>
      <c r="J44" s="244"/>
      <c r="K44" s="244"/>
      <c r="L44" s="244"/>
      <c r="M44" s="244"/>
      <c r="N44" s="245"/>
      <c r="R44" s="252"/>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4"/>
      <c r="BC44" s="282"/>
      <c r="BD44" s="283"/>
      <c r="BE44" s="283"/>
      <c r="BF44" s="283"/>
      <c r="BG44" s="283"/>
      <c r="BH44" s="283"/>
      <c r="BI44" s="283"/>
      <c r="BJ44" s="283"/>
      <c r="BK44" s="283"/>
      <c r="BL44" s="284"/>
      <c r="BM44" s="285"/>
      <c r="BN44" s="283"/>
      <c r="BO44" s="283"/>
      <c r="BP44" s="283"/>
      <c r="BQ44" s="283"/>
      <c r="BR44" s="283"/>
      <c r="BS44" s="284"/>
      <c r="BT44" s="285"/>
      <c r="BU44" s="283"/>
      <c r="BV44" s="283"/>
      <c r="BW44" s="283"/>
      <c r="BX44" s="283"/>
      <c r="BY44" s="283"/>
      <c r="BZ44" s="283"/>
      <c r="CA44" s="283"/>
      <c r="CB44" s="286"/>
      <c r="CC44" s="45"/>
      <c r="CE44" s="1"/>
    </row>
    <row r="45" spans="2:83" s="42" customFormat="1" ht="15" thickBot="1">
      <c r="B45" s="34"/>
      <c r="C45" s="46"/>
      <c r="D45" s="46"/>
      <c r="E45" s="46"/>
      <c r="F45" s="46"/>
      <c r="G45" s="46"/>
      <c r="H45" s="46"/>
      <c r="I45" s="46"/>
      <c r="J45" s="46"/>
      <c r="K45" s="46"/>
      <c r="L45" s="46"/>
      <c r="M45" s="46"/>
      <c r="N45" s="46"/>
      <c r="AN45" s="47"/>
      <c r="AO45" s="47"/>
      <c r="AP45" s="47"/>
      <c r="AQ45" s="47"/>
      <c r="AR45" s="47"/>
      <c r="AS45" s="47"/>
      <c r="AT45" s="47"/>
      <c r="BZ45" s="47"/>
      <c r="CC45" s="45"/>
      <c r="CE45" s="1"/>
    </row>
    <row r="46" spans="2:83" s="42" customFormat="1" ht="18.5">
      <c r="B46" s="34"/>
      <c r="C46" s="287" t="s">
        <v>157</v>
      </c>
      <c r="D46" s="288"/>
      <c r="E46" s="288"/>
      <c r="F46" s="288"/>
      <c r="G46" s="288"/>
      <c r="H46" s="288"/>
      <c r="I46" s="288"/>
      <c r="J46" s="288"/>
      <c r="K46" s="288"/>
      <c r="L46" s="288"/>
      <c r="M46" s="288"/>
      <c r="N46" s="289"/>
      <c r="R46" s="246" t="s">
        <v>514</v>
      </c>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8"/>
      <c r="BC46" s="255" t="s">
        <v>7</v>
      </c>
      <c r="BD46" s="256"/>
      <c r="BE46" s="256"/>
      <c r="BF46" s="256"/>
      <c r="BG46" s="256"/>
      <c r="BH46" s="256"/>
      <c r="BI46" s="256"/>
      <c r="BJ46" s="256"/>
      <c r="BK46" s="256"/>
      <c r="BL46" s="257"/>
      <c r="BM46" s="261" t="s">
        <v>8</v>
      </c>
      <c r="BN46" s="262"/>
      <c r="BO46" s="262"/>
      <c r="BP46" s="262"/>
      <c r="BQ46" s="262"/>
      <c r="BR46" s="262"/>
      <c r="BS46" s="263"/>
      <c r="BT46" s="261" t="s">
        <v>9</v>
      </c>
      <c r="BU46" s="262"/>
      <c r="BV46" s="262"/>
      <c r="BW46" s="262"/>
      <c r="BX46" s="262"/>
      <c r="BY46" s="262"/>
      <c r="BZ46" s="262"/>
      <c r="CA46" s="262"/>
      <c r="CB46" s="290"/>
      <c r="CC46" s="45"/>
      <c r="CE46" s="1"/>
    </row>
    <row r="47" spans="2:83" s="42" customFormat="1" ht="15" thickBot="1">
      <c r="B47" s="34"/>
      <c r="C47" s="240" t="s">
        <v>164</v>
      </c>
      <c r="D47" s="241"/>
      <c r="E47" s="241"/>
      <c r="F47" s="241"/>
      <c r="G47" s="241"/>
      <c r="H47" s="241"/>
      <c r="I47" s="241"/>
      <c r="J47" s="241"/>
      <c r="K47" s="241"/>
      <c r="L47" s="241"/>
      <c r="M47" s="241"/>
      <c r="N47" s="242"/>
      <c r="R47" s="249"/>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1"/>
      <c r="BC47" s="258"/>
      <c r="BD47" s="259"/>
      <c r="BE47" s="259"/>
      <c r="BF47" s="259"/>
      <c r="BG47" s="259"/>
      <c r="BH47" s="259"/>
      <c r="BI47" s="259"/>
      <c r="BJ47" s="259"/>
      <c r="BK47" s="259"/>
      <c r="BL47" s="260"/>
      <c r="BM47" s="264"/>
      <c r="BN47" s="265"/>
      <c r="BO47" s="265"/>
      <c r="BP47" s="265"/>
      <c r="BQ47" s="265"/>
      <c r="BR47" s="265"/>
      <c r="BS47" s="266"/>
      <c r="BT47" s="264"/>
      <c r="BU47" s="265"/>
      <c r="BV47" s="265"/>
      <c r="BW47" s="265"/>
      <c r="BX47" s="265"/>
      <c r="BY47" s="265"/>
      <c r="BZ47" s="265"/>
      <c r="CA47" s="265"/>
      <c r="CB47" s="291"/>
      <c r="CC47" s="45"/>
      <c r="CE47" s="1"/>
    </row>
    <row r="48" spans="2:83" s="42" customFormat="1">
      <c r="B48" s="34"/>
      <c r="C48" s="240"/>
      <c r="D48" s="241"/>
      <c r="E48" s="241"/>
      <c r="F48" s="241"/>
      <c r="G48" s="241"/>
      <c r="H48" s="241"/>
      <c r="I48" s="241"/>
      <c r="J48" s="241"/>
      <c r="K48" s="241"/>
      <c r="L48" s="241"/>
      <c r="M48" s="241"/>
      <c r="N48" s="242"/>
      <c r="R48" s="249"/>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1"/>
      <c r="BC48" s="267" t="s">
        <v>33</v>
      </c>
      <c r="BD48" s="268"/>
      <c r="BE48" s="268"/>
      <c r="BF48" s="268"/>
      <c r="BG48" s="268"/>
      <c r="BH48" s="268"/>
      <c r="BI48" s="268"/>
      <c r="BJ48" s="268"/>
      <c r="BK48" s="268"/>
      <c r="BL48" s="269"/>
      <c r="BM48" s="273" t="s">
        <v>160</v>
      </c>
      <c r="BN48" s="268"/>
      <c r="BO48" s="268"/>
      <c r="BP48" s="268"/>
      <c r="BQ48" s="268"/>
      <c r="BR48" s="268"/>
      <c r="BS48" s="269"/>
      <c r="BT48" s="273" t="s">
        <v>159</v>
      </c>
      <c r="BU48" s="268"/>
      <c r="BV48" s="268"/>
      <c r="BW48" s="268"/>
      <c r="BX48" s="268"/>
      <c r="BY48" s="268"/>
      <c r="BZ48" s="268"/>
      <c r="CA48" s="268"/>
      <c r="CB48" s="280"/>
      <c r="CC48" s="45"/>
      <c r="CE48" s="1"/>
    </row>
    <row r="49" spans="2:83" s="42" customFormat="1" ht="15" thickBot="1">
      <c r="B49" s="34"/>
      <c r="C49" s="240"/>
      <c r="D49" s="241"/>
      <c r="E49" s="241"/>
      <c r="F49" s="241"/>
      <c r="G49" s="241"/>
      <c r="H49" s="241"/>
      <c r="I49" s="241"/>
      <c r="J49" s="241"/>
      <c r="K49" s="241"/>
      <c r="L49" s="241"/>
      <c r="M49" s="241"/>
      <c r="N49" s="242"/>
      <c r="R49" s="249"/>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1"/>
      <c r="BC49" s="270"/>
      <c r="BD49" s="271"/>
      <c r="BE49" s="271"/>
      <c r="BF49" s="271"/>
      <c r="BG49" s="271"/>
      <c r="BH49" s="271"/>
      <c r="BI49" s="271"/>
      <c r="BJ49" s="271"/>
      <c r="BK49" s="271"/>
      <c r="BL49" s="272"/>
      <c r="BM49" s="274"/>
      <c r="BN49" s="275"/>
      <c r="BO49" s="275"/>
      <c r="BP49" s="275"/>
      <c r="BQ49" s="275"/>
      <c r="BR49" s="275"/>
      <c r="BS49" s="276"/>
      <c r="BT49" s="274"/>
      <c r="BU49" s="275"/>
      <c r="BV49" s="275"/>
      <c r="BW49" s="275"/>
      <c r="BX49" s="275"/>
      <c r="BY49" s="275"/>
      <c r="BZ49" s="275"/>
      <c r="CA49" s="275"/>
      <c r="CB49" s="281"/>
      <c r="CC49" s="45"/>
      <c r="CE49" s="1"/>
    </row>
    <row r="50" spans="2:83" s="42" customFormat="1">
      <c r="B50" s="34"/>
      <c r="C50" s="240"/>
      <c r="D50" s="241"/>
      <c r="E50" s="241"/>
      <c r="F50" s="241"/>
      <c r="G50" s="241"/>
      <c r="H50" s="241"/>
      <c r="I50" s="241"/>
      <c r="J50" s="241"/>
      <c r="K50" s="241"/>
      <c r="L50" s="241"/>
      <c r="M50" s="241"/>
      <c r="N50" s="242"/>
      <c r="R50" s="249"/>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1"/>
      <c r="BC50" s="267" t="s">
        <v>31</v>
      </c>
      <c r="BD50" s="268"/>
      <c r="BE50" s="268"/>
      <c r="BF50" s="268"/>
      <c r="BG50" s="268"/>
      <c r="BH50" s="268"/>
      <c r="BI50" s="268"/>
      <c r="BJ50" s="268"/>
      <c r="BK50" s="268"/>
      <c r="BL50" s="269"/>
      <c r="BM50" s="273" t="s">
        <v>161</v>
      </c>
      <c r="BN50" s="268"/>
      <c r="BO50" s="268"/>
      <c r="BP50" s="268"/>
      <c r="BQ50" s="268"/>
      <c r="BR50" s="268"/>
      <c r="BS50" s="269"/>
      <c r="BT50" s="273" t="s">
        <v>162</v>
      </c>
      <c r="BU50" s="268"/>
      <c r="BV50" s="268"/>
      <c r="BW50" s="268"/>
      <c r="BX50" s="268"/>
      <c r="BY50" s="268"/>
      <c r="BZ50" s="268"/>
      <c r="CA50" s="268"/>
      <c r="CB50" s="280"/>
      <c r="CC50" s="45"/>
      <c r="CE50" s="1"/>
    </row>
    <row r="51" spans="2:83" s="42" customFormat="1" ht="15" thickBot="1">
      <c r="B51" s="34"/>
      <c r="C51" s="240"/>
      <c r="D51" s="241"/>
      <c r="E51" s="241"/>
      <c r="F51" s="241"/>
      <c r="G51" s="241"/>
      <c r="H51" s="241"/>
      <c r="I51" s="241"/>
      <c r="J51" s="241"/>
      <c r="K51" s="241"/>
      <c r="L51" s="241"/>
      <c r="M51" s="241"/>
      <c r="N51" s="242"/>
      <c r="R51" s="249"/>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1"/>
      <c r="BC51" s="270"/>
      <c r="BD51" s="271"/>
      <c r="BE51" s="271"/>
      <c r="BF51" s="271"/>
      <c r="BG51" s="271"/>
      <c r="BH51" s="271"/>
      <c r="BI51" s="271"/>
      <c r="BJ51" s="271"/>
      <c r="BK51" s="271"/>
      <c r="BL51" s="272"/>
      <c r="BM51" s="274"/>
      <c r="BN51" s="275"/>
      <c r="BO51" s="275"/>
      <c r="BP51" s="275"/>
      <c r="BQ51" s="275"/>
      <c r="BR51" s="275"/>
      <c r="BS51" s="276"/>
      <c r="BT51" s="274"/>
      <c r="BU51" s="275"/>
      <c r="BV51" s="275"/>
      <c r="BW51" s="275"/>
      <c r="BX51" s="275"/>
      <c r="BY51" s="275"/>
      <c r="BZ51" s="275"/>
      <c r="CA51" s="275"/>
      <c r="CB51" s="281"/>
      <c r="CC51" s="45"/>
      <c r="CE51" s="1"/>
    </row>
    <row r="52" spans="2:83" s="42" customFormat="1">
      <c r="B52" s="34"/>
      <c r="C52" s="240"/>
      <c r="D52" s="241"/>
      <c r="E52" s="241"/>
      <c r="F52" s="241"/>
      <c r="G52" s="241"/>
      <c r="H52" s="241"/>
      <c r="I52" s="241"/>
      <c r="J52" s="241"/>
      <c r="K52" s="241"/>
      <c r="L52" s="241"/>
      <c r="M52" s="241"/>
      <c r="N52" s="242"/>
      <c r="R52" s="249"/>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1"/>
      <c r="BC52" s="267" t="s">
        <v>32</v>
      </c>
      <c r="BD52" s="268"/>
      <c r="BE52" s="268"/>
      <c r="BF52" s="268"/>
      <c r="BG52" s="268"/>
      <c r="BH52" s="268"/>
      <c r="BI52" s="268"/>
      <c r="BJ52" s="268"/>
      <c r="BK52" s="268"/>
      <c r="BL52" s="269"/>
      <c r="BM52" s="273" t="s">
        <v>45</v>
      </c>
      <c r="BN52" s="268"/>
      <c r="BO52" s="268"/>
      <c r="BP52" s="268"/>
      <c r="BQ52" s="268"/>
      <c r="BR52" s="268"/>
      <c r="BS52" s="269"/>
      <c r="BT52" s="273" t="s">
        <v>160</v>
      </c>
      <c r="BU52" s="268"/>
      <c r="BV52" s="268"/>
      <c r="BW52" s="268"/>
      <c r="BX52" s="268"/>
      <c r="BY52" s="268"/>
      <c r="BZ52" s="268"/>
      <c r="CA52" s="268"/>
      <c r="CB52" s="280"/>
      <c r="CC52" s="45"/>
      <c r="CE52" s="1"/>
    </row>
    <row r="53" spans="2:83" s="42" customFormat="1" ht="15" thickBot="1">
      <c r="B53" s="34"/>
      <c r="C53" s="240"/>
      <c r="D53" s="241"/>
      <c r="E53" s="241"/>
      <c r="F53" s="241"/>
      <c r="G53" s="241"/>
      <c r="H53" s="241"/>
      <c r="I53" s="241"/>
      <c r="J53" s="241"/>
      <c r="K53" s="241"/>
      <c r="L53" s="241"/>
      <c r="M53" s="241"/>
      <c r="N53" s="242"/>
      <c r="R53" s="249"/>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1"/>
      <c r="BC53" s="270"/>
      <c r="BD53" s="271"/>
      <c r="BE53" s="271"/>
      <c r="BF53" s="271"/>
      <c r="BG53" s="271"/>
      <c r="BH53" s="271"/>
      <c r="BI53" s="271"/>
      <c r="BJ53" s="271"/>
      <c r="BK53" s="271"/>
      <c r="BL53" s="272"/>
      <c r="BM53" s="274"/>
      <c r="BN53" s="275"/>
      <c r="BO53" s="275"/>
      <c r="BP53" s="275"/>
      <c r="BQ53" s="275"/>
      <c r="BR53" s="275"/>
      <c r="BS53" s="276"/>
      <c r="BT53" s="274"/>
      <c r="BU53" s="275"/>
      <c r="BV53" s="275"/>
      <c r="BW53" s="275"/>
      <c r="BX53" s="275"/>
      <c r="BY53" s="275"/>
      <c r="BZ53" s="275"/>
      <c r="CA53" s="275"/>
      <c r="CB53" s="281"/>
      <c r="CC53" s="45"/>
      <c r="CE53" s="1"/>
    </row>
    <row r="54" spans="2:83" s="42" customFormat="1">
      <c r="B54" s="34"/>
      <c r="C54" s="240"/>
      <c r="D54" s="241"/>
      <c r="E54" s="241"/>
      <c r="F54" s="241"/>
      <c r="G54" s="241"/>
      <c r="H54" s="241"/>
      <c r="I54" s="241"/>
      <c r="J54" s="241"/>
      <c r="K54" s="241"/>
      <c r="L54" s="241"/>
      <c r="M54" s="241"/>
      <c r="N54" s="242"/>
      <c r="R54" s="249"/>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1"/>
      <c r="BC54" s="267" t="s">
        <v>34</v>
      </c>
      <c r="BD54" s="268"/>
      <c r="BE54" s="268"/>
      <c r="BF54" s="268"/>
      <c r="BG54" s="268"/>
      <c r="BH54" s="268"/>
      <c r="BI54" s="268"/>
      <c r="BJ54" s="268"/>
      <c r="BK54" s="268"/>
      <c r="BL54" s="269"/>
      <c r="BM54" s="273" t="s">
        <v>163</v>
      </c>
      <c r="BN54" s="268"/>
      <c r="BO54" s="268"/>
      <c r="BP54" s="268"/>
      <c r="BQ54" s="268"/>
      <c r="BR54" s="268"/>
      <c r="BS54" s="269"/>
      <c r="BT54" s="273" t="s">
        <v>161</v>
      </c>
      <c r="BU54" s="268"/>
      <c r="BV54" s="268"/>
      <c r="BW54" s="268"/>
      <c r="BX54" s="268"/>
      <c r="BY54" s="268"/>
      <c r="BZ54" s="268"/>
      <c r="CA54" s="268"/>
      <c r="CB54" s="280"/>
      <c r="CC54" s="45"/>
      <c r="CE54" s="1"/>
    </row>
    <row r="55" spans="2:83" s="42" customFormat="1" ht="15" thickBot="1">
      <c r="B55" s="34"/>
      <c r="C55" s="243"/>
      <c r="D55" s="244"/>
      <c r="E55" s="244"/>
      <c r="F55" s="244"/>
      <c r="G55" s="244"/>
      <c r="H55" s="244"/>
      <c r="I55" s="244"/>
      <c r="J55" s="244"/>
      <c r="K55" s="244"/>
      <c r="L55" s="244"/>
      <c r="M55" s="244"/>
      <c r="N55" s="245"/>
      <c r="R55" s="252"/>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4"/>
      <c r="BC55" s="282"/>
      <c r="BD55" s="283"/>
      <c r="BE55" s="283"/>
      <c r="BF55" s="283"/>
      <c r="BG55" s="283"/>
      <c r="BH55" s="283"/>
      <c r="BI55" s="283"/>
      <c r="BJ55" s="283"/>
      <c r="BK55" s="283"/>
      <c r="BL55" s="284"/>
      <c r="BM55" s="285"/>
      <c r="BN55" s="283"/>
      <c r="BO55" s="283"/>
      <c r="BP55" s="283"/>
      <c r="BQ55" s="283"/>
      <c r="BR55" s="283"/>
      <c r="BS55" s="284"/>
      <c r="BT55" s="285"/>
      <c r="BU55" s="283"/>
      <c r="BV55" s="283"/>
      <c r="BW55" s="283"/>
      <c r="BX55" s="283"/>
      <c r="BY55" s="283"/>
      <c r="BZ55" s="283"/>
      <c r="CA55" s="283"/>
      <c r="CB55" s="286"/>
      <c r="CC55" s="45"/>
      <c r="CE55" s="1"/>
    </row>
    <row r="56" spans="2:83" s="42" customFormat="1" ht="15" thickBot="1">
      <c r="B56" s="34"/>
      <c r="C56" s="46"/>
      <c r="D56" s="46"/>
      <c r="E56" s="46"/>
      <c r="F56" s="46"/>
      <c r="G56" s="46"/>
      <c r="H56" s="46"/>
      <c r="I56" s="46"/>
      <c r="J56" s="46"/>
      <c r="K56" s="46"/>
      <c r="L56" s="46"/>
      <c r="M56" s="46"/>
      <c r="N56" s="46"/>
      <c r="AN56" s="47"/>
      <c r="AO56" s="47"/>
      <c r="AP56" s="47"/>
      <c r="AQ56" s="47"/>
      <c r="AR56" s="47"/>
      <c r="AS56" s="47"/>
      <c r="AT56" s="47"/>
      <c r="BZ56" s="47"/>
      <c r="CC56" s="45"/>
      <c r="CE56" s="1"/>
    </row>
    <row r="57" spans="2:83" s="42" customFormat="1" ht="18.5" customHeight="1">
      <c r="B57" s="34"/>
      <c r="C57" s="287" t="s">
        <v>10</v>
      </c>
      <c r="D57" s="288"/>
      <c r="E57" s="288"/>
      <c r="F57" s="288"/>
      <c r="G57" s="288"/>
      <c r="H57" s="288"/>
      <c r="I57" s="288"/>
      <c r="J57" s="288"/>
      <c r="K57" s="288"/>
      <c r="L57" s="288"/>
      <c r="M57" s="288"/>
      <c r="N57" s="289"/>
      <c r="R57" s="246" t="s">
        <v>515</v>
      </c>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8"/>
      <c r="BC57" s="255" t="s">
        <v>7</v>
      </c>
      <c r="BD57" s="256"/>
      <c r="BE57" s="256"/>
      <c r="BF57" s="256"/>
      <c r="BG57" s="256"/>
      <c r="BH57" s="256"/>
      <c r="BI57" s="256"/>
      <c r="BJ57" s="256"/>
      <c r="BK57" s="256"/>
      <c r="BL57" s="257"/>
      <c r="BM57" s="261" t="s">
        <v>8</v>
      </c>
      <c r="BN57" s="262"/>
      <c r="BO57" s="262"/>
      <c r="BP57" s="262"/>
      <c r="BQ57" s="262"/>
      <c r="BR57" s="262"/>
      <c r="BS57" s="263"/>
      <c r="BT57" s="261" t="s">
        <v>9</v>
      </c>
      <c r="BU57" s="262"/>
      <c r="BV57" s="262"/>
      <c r="BW57" s="262"/>
      <c r="BX57" s="262"/>
      <c r="BY57" s="262"/>
      <c r="BZ57" s="262"/>
      <c r="CA57" s="262"/>
      <c r="CB57" s="290"/>
      <c r="CC57" s="45"/>
    </row>
    <row r="58" spans="2:83" s="42" customFormat="1" ht="15" customHeight="1" thickBot="1">
      <c r="B58" s="34"/>
      <c r="C58" s="240" t="s">
        <v>524</v>
      </c>
      <c r="D58" s="241"/>
      <c r="E58" s="241"/>
      <c r="F58" s="241"/>
      <c r="G58" s="241"/>
      <c r="H58" s="241"/>
      <c r="I58" s="241"/>
      <c r="J58" s="241"/>
      <c r="K58" s="241"/>
      <c r="L58" s="241"/>
      <c r="M58" s="241"/>
      <c r="N58" s="242"/>
      <c r="R58" s="249"/>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1"/>
      <c r="BC58" s="258"/>
      <c r="BD58" s="259"/>
      <c r="BE58" s="259"/>
      <c r="BF58" s="259"/>
      <c r="BG58" s="259"/>
      <c r="BH58" s="259"/>
      <c r="BI58" s="259"/>
      <c r="BJ58" s="259"/>
      <c r="BK58" s="259"/>
      <c r="BL58" s="260"/>
      <c r="BM58" s="264"/>
      <c r="BN58" s="265"/>
      <c r="BO58" s="265"/>
      <c r="BP58" s="265"/>
      <c r="BQ58" s="265"/>
      <c r="BR58" s="265"/>
      <c r="BS58" s="266"/>
      <c r="BT58" s="264"/>
      <c r="BU58" s="265"/>
      <c r="BV58" s="265"/>
      <c r="BW58" s="265"/>
      <c r="BX58" s="265"/>
      <c r="BY58" s="265"/>
      <c r="BZ58" s="265"/>
      <c r="CA58" s="265"/>
      <c r="CB58" s="291"/>
      <c r="CC58" s="45"/>
    </row>
    <row r="59" spans="2:83" s="42" customFormat="1" ht="14.5" customHeight="1">
      <c r="B59" s="34"/>
      <c r="C59" s="240"/>
      <c r="D59" s="241"/>
      <c r="E59" s="241"/>
      <c r="F59" s="241"/>
      <c r="G59" s="241"/>
      <c r="H59" s="241"/>
      <c r="I59" s="241"/>
      <c r="J59" s="241"/>
      <c r="K59" s="241"/>
      <c r="L59" s="241"/>
      <c r="M59" s="241"/>
      <c r="N59" s="242"/>
      <c r="R59" s="249"/>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1"/>
      <c r="BC59" s="267" t="s">
        <v>33</v>
      </c>
      <c r="BD59" s="268"/>
      <c r="BE59" s="268"/>
      <c r="BF59" s="268"/>
      <c r="BG59" s="268"/>
      <c r="BH59" s="268"/>
      <c r="BI59" s="268"/>
      <c r="BJ59" s="268"/>
      <c r="BK59" s="268"/>
      <c r="BL59" s="269"/>
      <c r="BM59" s="273" t="s">
        <v>45</v>
      </c>
      <c r="BN59" s="268"/>
      <c r="BO59" s="268"/>
      <c r="BP59" s="268"/>
      <c r="BQ59" s="268"/>
      <c r="BR59" s="268"/>
      <c r="BS59" s="269"/>
      <c r="BT59" s="273" t="s">
        <v>42</v>
      </c>
      <c r="BU59" s="268"/>
      <c r="BV59" s="268"/>
      <c r="BW59" s="268"/>
      <c r="BX59" s="268"/>
      <c r="BY59" s="268"/>
      <c r="BZ59" s="268"/>
      <c r="CA59" s="268"/>
      <c r="CB59" s="280"/>
      <c r="CC59" s="45"/>
    </row>
    <row r="60" spans="2:83" s="42" customFormat="1" ht="15" customHeight="1" thickBot="1">
      <c r="B60" s="34"/>
      <c r="C60" s="240"/>
      <c r="D60" s="241"/>
      <c r="E60" s="241"/>
      <c r="F60" s="241"/>
      <c r="G60" s="241"/>
      <c r="H60" s="241"/>
      <c r="I60" s="241"/>
      <c r="J60" s="241"/>
      <c r="K60" s="241"/>
      <c r="L60" s="241"/>
      <c r="M60" s="241"/>
      <c r="N60" s="242"/>
      <c r="R60" s="249"/>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1"/>
      <c r="BC60" s="270"/>
      <c r="BD60" s="271"/>
      <c r="BE60" s="271"/>
      <c r="BF60" s="271"/>
      <c r="BG60" s="271"/>
      <c r="BH60" s="271"/>
      <c r="BI60" s="271"/>
      <c r="BJ60" s="271"/>
      <c r="BK60" s="271"/>
      <c r="BL60" s="272"/>
      <c r="BM60" s="274"/>
      <c r="BN60" s="275"/>
      <c r="BO60" s="275"/>
      <c r="BP60" s="275"/>
      <c r="BQ60" s="275"/>
      <c r="BR60" s="275"/>
      <c r="BS60" s="276"/>
      <c r="BT60" s="274"/>
      <c r="BU60" s="275"/>
      <c r="BV60" s="275"/>
      <c r="BW60" s="275"/>
      <c r="BX60" s="275"/>
      <c r="BY60" s="275"/>
      <c r="BZ60" s="275"/>
      <c r="CA60" s="275"/>
      <c r="CB60" s="281"/>
      <c r="CC60" s="45"/>
    </row>
    <row r="61" spans="2:83" s="42" customFormat="1" ht="14.5" customHeight="1">
      <c r="B61" s="34"/>
      <c r="C61" s="240"/>
      <c r="D61" s="241"/>
      <c r="E61" s="241"/>
      <c r="F61" s="241"/>
      <c r="G61" s="241"/>
      <c r="H61" s="241"/>
      <c r="I61" s="241"/>
      <c r="J61" s="241"/>
      <c r="K61" s="241"/>
      <c r="L61" s="241"/>
      <c r="M61" s="241"/>
      <c r="N61" s="242"/>
      <c r="R61" s="249"/>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1"/>
      <c r="BC61" s="267" t="s">
        <v>31</v>
      </c>
      <c r="BD61" s="268"/>
      <c r="BE61" s="268"/>
      <c r="BF61" s="268"/>
      <c r="BG61" s="268"/>
      <c r="BH61" s="268"/>
      <c r="BI61" s="268"/>
      <c r="BJ61" s="268"/>
      <c r="BK61" s="268"/>
      <c r="BL61" s="269"/>
      <c r="BM61" s="273" t="s">
        <v>132</v>
      </c>
      <c r="BN61" s="268"/>
      <c r="BO61" s="268"/>
      <c r="BP61" s="268"/>
      <c r="BQ61" s="268"/>
      <c r="BR61" s="268"/>
      <c r="BS61" s="269"/>
      <c r="BT61" s="273" t="s">
        <v>50</v>
      </c>
      <c r="BU61" s="268"/>
      <c r="BV61" s="268"/>
      <c r="BW61" s="268"/>
      <c r="BX61" s="268"/>
      <c r="BY61" s="268"/>
      <c r="BZ61" s="268"/>
      <c r="CA61" s="268"/>
      <c r="CB61" s="280"/>
      <c r="CC61" s="45"/>
    </row>
    <row r="62" spans="2:83" s="42" customFormat="1" ht="15" customHeight="1" thickBot="1">
      <c r="B62" s="34"/>
      <c r="C62" s="240"/>
      <c r="D62" s="241"/>
      <c r="E62" s="241"/>
      <c r="F62" s="241"/>
      <c r="G62" s="241"/>
      <c r="H62" s="241"/>
      <c r="I62" s="241"/>
      <c r="J62" s="241"/>
      <c r="K62" s="241"/>
      <c r="L62" s="241"/>
      <c r="M62" s="241"/>
      <c r="N62" s="242"/>
      <c r="R62" s="249"/>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1"/>
      <c r="BC62" s="270"/>
      <c r="BD62" s="271"/>
      <c r="BE62" s="271"/>
      <c r="BF62" s="271"/>
      <c r="BG62" s="271"/>
      <c r="BH62" s="271"/>
      <c r="BI62" s="271"/>
      <c r="BJ62" s="271"/>
      <c r="BK62" s="271"/>
      <c r="BL62" s="272"/>
      <c r="BM62" s="274"/>
      <c r="BN62" s="275"/>
      <c r="BO62" s="275"/>
      <c r="BP62" s="275"/>
      <c r="BQ62" s="275"/>
      <c r="BR62" s="275"/>
      <c r="BS62" s="276"/>
      <c r="BT62" s="274"/>
      <c r="BU62" s="275"/>
      <c r="BV62" s="275"/>
      <c r="BW62" s="275"/>
      <c r="BX62" s="275"/>
      <c r="BY62" s="275"/>
      <c r="BZ62" s="275"/>
      <c r="CA62" s="275"/>
      <c r="CB62" s="281"/>
      <c r="CC62" s="45"/>
    </row>
    <row r="63" spans="2:83" s="42" customFormat="1" ht="14.5" customHeight="1">
      <c r="B63" s="34"/>
      <c r="C63" s="240"/>
      <c r="D63" s="241"/>
      <c r="E63" s="241"/>
      <c r="F63" s="241"/>
      <c r="G63" s="241"/>
      <c r="H63" s="241"/>
      <c r="I63" s="241"/>
      <c r="J63" s="241"/>
      <c r="K63" s="241"/>
      <c r="L63" s="241"/>
      <c r="M63" s="241"/>
      <c r="N63" s="242"/>
      <c r="R63" s="249"/>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1"/>
      <c r="BC63" s="267" t="s">
        <v>32</v>
      </c>
      <c r="BD63" s="268"/>
      <c r="BE63" s="268"/>
      <c r="BF63" s="268"/>
      <c r="BG63" s="268"/>
      <c r="BH63" s="268"/>
      <c r="BI63" s="268"/>
      <c r="BJ63" s="268"/>
      <c r="BK63" s="268"/>
      <c r="BL63" s="269"/>
      <c r="BM63" s="273" t="s">
        <v>44</v>
      </c>
      <c r="BN63" s="268"/>
      <c r="BO63" s="268"/>
      <c r="BP63" s="268"/>
      <c r="BQ63" s="268"/>
      <c r="BR63" s="268"/>
      <c r="BS63" s="269"/>
      <c r="BT63" s="273" t="s">
        <v>45</v>
      </c>
      <c r="BU63" s="268"/>
      <c r="BV63" s="268"/>
      <c r="BW63" s="268"/>
      <c r="BX63" s="268"/>
      <c r="BY63" s="268"/>
      <c r="BZ63" s="268"/>
      <c r="CA63" s="268"/>
      <c r="CB63" s="280"/>
      <c r="CC63" s="45"/>
    </row>
    <row r="64" spans="2:83" s="42" customFormat="1" ht="15" customHeight="1" thickBot="1">
      <c r="B64" s="34"/>
      <c r="C64" s="240"/>
      <c r="D64" s="241"/>
      <c r="E64" s="241"/>
      <c r="F64" s="241"/>
      <c r="G64" s="241"/>
      <c r="H64" s="241"/>
      <c r="I64" s="241"/>
      <c r="J64" s="241"/>
      <c r="K64" s="241"/>
      <c r="L64" s="241"/>
      <c r="M64" s="241"/>
      <c r="N64" s="242"/>
      <c r="R64" s="249"/>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1"/>
      <c r="BC64" s="270"/>
      <c r="BD64" s="271"/>
      <c r="BE64" s="271"/>
      <c r="BF64" s="271"/>
      <c r="BG64" s="271"/>
      <c r="BH64" s="271"/>
      <c r="BI64" s="271"/>
      <c r="BJ64" s="271"/>
      <c r="BK64" s="271"/>
      <c r="BL64" s="272"/>
      <c r="BM64" s="274"/>
      <c r="BN64" s="275"/>
      <c r="BO64" s="275"/>
      <c r="BP64" s="275"/>
      <c r="BQ64" s="275"/>
      <c r="BR64" s="275"/>
      <c r="BS64" s="276"/>
      <c r="BT64" s="274"/>
      <c r="BU64" s="275"/>
      <c r="BV64" s="275"/>
      <c r="BW64" s="275"/>
      <c r="BX64" s="275"/>
      <c r="BY64" s="275"/>
      <c r="BZ64" s="275"/>
      <c r="CA64" s="275"/>
      <c r="CB64" s="281"/>
      <c r="CC64" s="45"/>
    </row>
    <row r="65" spans="2:83" s="42" customFormat="1" ht="14.5" customHeight="1">
      <c r="B65" s="34"/>
      <c r="C65" s="240"/>
      <c r="D65" s="241"/>
      <c r="E65" s="241"/>
      <c r="F65" s="241"/>
      <c r="G65" s="241"/>
      <c r="H65" s="241"/>
      <c r="I65" s="241"/>
      <c r="J65" s="241"/>
      <c r="K65" s="241"/>
      <c r="L65" s="241"/>
      <c r="M65" s="241"/>
      <c r="N65" s="242"/>
      <c r="R65" s="249"/>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1"/>
      <c r="BC65" s="267" t="s">
        <v>34</v>
      </c>
      <c r="BD65" s="268"/>
      <c r="BE65" s="268"/>
      <c r="BF65" s="268"/>
      <c r="BG65" s="268"/>
      <c r="BH65" s="268"/>
      <c r="BI65" s="268"/>
      <c r="BJ65" s="268"/>
      <c r="BK65" s="268"/>
      <c r="BL65" s="269"/>
      <c r="BM65" s="273" t="s">
        <v>42</v>
      </c>
      <c r="BN65" s="268"/>
      <c r="BO65" s="268"/>
      <c r="BP65" s="268"/>
      <c r="BQ65" s="268"/>
      <c r="BR65" s="268"/>
      <c r="BS65" s="269"/>
      <c r="BT65" s="273" t="s">
        <v>43</v>
      </c>
      <c r="BU65" s="268"/>
      <c r="BV65" s="268"/>
      <c r="BW65" s="268"/>
      <c r="BX65" s="268"/>
      <c r="BY65" s="268"/>
      <c r="BZ65" s="268"/>
      <c r="CA65" s="268"/>
      <c r="CB65" s="280"/>
      <c r="CC65" s="45"/>
    </row>
    <row r="66" spans="2:83" s="42" customFormat="1" ht="15" customHeight="1" thickBot="1">
      <c r="B66" s="34"/>
      <c r="C66" s="243"/>
      <c r="D66" s="244"/>
      <c r="E66" s="244"/>
      <c r="F66" s="244"/>
      <c r="G66" s="244"/>
      <c r="H66" s="244"/>
      <c r="I66" s="244"/>
      <c r="J66" s="244"/>
      <c r="K66" s="244"/>
      <c r="L66" s="244"/>
      <c r="M66" s="244"/>
      <c r="N66" s="245"/>
      <c r="R66" s="252"/>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4"/>
      <c r="BC66" s="282"/>
      <c r="BD66" s="283"/>
      <c r="BE66" s="283"/>
      <c r="BF66" s="283"/>
      <c r="BG66" s="283"/>
      <c r="BH66" s="283"/>
      <c r="BI66" s="283"/>
      <c r="BJ66" s="283"/>
      <c r="BK66" s="283"/>
      <c r="BL66" s="284"/>
      <c r="BM66" s="285"/>
      <c r="BN66" s="283"/>
      <c r="BO66" s="283"/>
      <c r="BP66" s="283"/>
      <c r="BQ66" s="283"/>
      <c r="BR66" s="283"/>
      <c r="BS66" s="284"/>
      <c r="BT66" s="285"/>
      <c r="BU66" s="283"/>
      <c r="BV66" s="283"/>
      <c r="BW66" s="283"/>
      <c r="BX66" s="283"/>
      <c r="BY66" s="283"/>
      <c r="BZ66" s="283"/>
      <c r="CA66" s="283"/>
      <c r="CB66" s="286"/>
      <c r="CC66" s="45"/>
    </row>
    <row r="67" spans="2:83" s="42" customFormat="1" ht="15" thickBot="1">
      <c r="B67" s="34"/>
      <c r="C67" s="46"/>
      <c r="D67" s="46"/>
      <c r="E67" s="46"/>
      <c r="F67" s="46"/>
      <c r="G67" s="46"/>
      <c r="H67" s="46"/>
      <c r="I67" s="46"/>
      <c r="J67" s="46"/>
      <c r="K67" s="46"/>
      <c r="L67" s="46"/>
      <c r="M67" s="46"/>
      <c r="N67" s="46"/>
      <c r="AN67" s="47"/>
      <c r="AO67" s="47"/>
      <c r="AP67" s="47"/>
      <c r="AQ67" s="47"/>
      <c r="AR67" s="47"/>
      <c r="AS67" s="47"/>
      <c r="AT67" s="47"/>
      <c r="BZ67" s="47"/>
      <c r="CC67" s="45"/>
    </row>
    <row r="68" spans="2:83" s="42" customFormat="1" ht="18.5">
      <c r="B68" s="34"/>
      <c r="C68" s="287" t="s">
        <v>158</v>
      </c>
      <c r="D68" s="288"/>
      <c r="E68" s="288"/>
      <c r="F68" s="288"/>
      <c r="G68" s="288"/>
      <c r="H68" s="288"/>
      <c r="I68" s="288"/>
      <c r="J68" s="288"/>
      <c r="K68" s="288"/>
      <c r="L68" s="288"/>
      <c r="M68" s="288"/>
      <c r="N68" s="289"/>
      <c r="R68" s="246" t="s">
        <v>516</v>
      </c>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8"/>
      <c r="BC68" s="255" t="s">
        <v>7</v>
      </c>
      <c r="BD68" s="256"/>
      <c r="BE68" s="256"/>
      <c r="BF68" s="256"/>
      <c r="BG68" s="256"/>
      <c r="BH68" s="256"/>
      <c r="BI68" s="256"/>
      <c r="BJ68" s="256"/>
      <c r="BK68" s="256"/>
      <c r="BL68" s="257"/>
      <c r="BM68" s="261" t="s">
        <v>8</v>
      </c>
      <c r="BN68" s="262"/>
      <c r="BO68" s="262"/>
      <c r="BP68" s="262"/>
      <c r="BQ68" s="262"/>
      <c r="BR68" s="262"/>
      <c r="BS68" s="263"/>
      <c r="BT68" s="261" t="s">
        <v>9</v>
      </c>
      <c r="BU68" s="262"/>
      <c r="BV68" s="262"/>
      <c r="BW68" s="262"/>
      <c r="BX68" s="262"/>
      <c r="BY68" s="262"/>
      <c r="BZ68" s="262"/>
      <c r="CA68" s="262"/>
      <c r="CB68" s="290"/>
      <c r="CC68" s="45"/>
      <c r="CE68" s="1"/>
    </row>
    <row r="69" spans="2:83" s="42" customFormat="1" ht="15" thickBot="1">
      <c r="B69" s="34"/>
      <c r="C69" s="240" t="s">
        <v>525</v>
      </c>
      <c r="D69" s="241"/>
      <c r="E69" s="241"/>
      <c r="F69" s="241"/>
      <c r="G69" s="241"/>
      <c r="H69" s="241"/>
      <c r="I69" s="241"/>
      <c r="J69" s="241"/>
      <c r="K69" s="241"/>
      <c r="L69" s="241"/>
      <c r="M69" s="241"/>
      <c r="N69" s="242"/>
      <c r="R69" s="249"/>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1"/>
      <c r="BC69" s="258"/>
      <c r="BD69" s="259"/>
      <c r="BE69" s="259"/>
      <c r="BF69" s="259"/>
      <c r="BG69" s="259"/>
      <c r="BH69" s="259"/>
      <c r="BI69" s="259"/>
      <c r="BJ69" s="259"/>
      <c r="BK69" s="259"/>
      <c r="BL69" s="260"/>
      <c r="BM69" s="264"/>
      <c r="BN69" s="265"/>
      <c r="BO69" s="265"/>
      <c r="BP69" s="265"/>
      <c r="BQ69" s="265"/>
      <c r="BR69" s="265"/>
      <c r="BS69" s="266"/>
      <c r="BT69" s="264"/>
      <c r="BU69" s="265"/>
      <c r="BV69" s="265"/>
      <c r="BW69" s="265"/>
      <c r="BX69" s="265"/>
      <c r="BY69" s="265"/>
      <c r="BZ69" s="265"/>
      <c r="CA69" s="265"/>
      <c r="CB69" s="291"/>
      <c r="CC69" s="45"/>
    </row>
    <row r="70" spans="2:83" s="42" customFormat="1" ht="14.5" customHeight="1">
      <c r="B70" s="34"/>
      <c r="C70" s="240"/>
      <c r="D70" s="241"/>
      <c r="E70" s="241"/>
      <c r="F70" s="241"/>
      <c r="G70" s="241"/>
      <c r="H70" s="241"/>
      <c r="I70" s="241"/>
      <c r="J70" s="241"/>
      <c r="K70" s="241"/>
      <c r="L70" s="241"/>
      <c r="M70" s="241"/>
      <c r="N70" s="242"/>
      <c r="R70" s="249"/>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1"/>
      <c r="BC70" s="267" t="s">
        <v>33</v>
      </c>
      <c r="BD70" s="268"/>
      <c r="BE70" s="268"/>
      <c r="BF70" s="268"/>
      <c r="BG70" s="268"/>
      <c r="BH70" s="268"/>
      <c r="BI70" s="268"/>
      <c r="BJ70" s="268"/>
      <c r="BK70" s="268"/>
      <c r="BL70" s="269"/>
      <c r="BM70" s="273" t="s">
        <v>45</v>
      </c>
      <c r="BN70" s="268"/>
      <c r="BO70" s="268"/>
      <c r="BP70" s="268"/>
      <c r="BQ70" s="268"/>
      <c r="BR70" s="268"/>
      <c r="BS70" s="269"/>
      <c r="BT70" s="273" t="s">
        <v>42</v>
      </c>
      <c r="BU70" s="268"/>
      <c r="BV70" s="268"/>
      <c r="BW70" s="268"/>
      <c r="BX70" s="268"/>
      <c r="BY70" s="268"/>
      <c r="BZ70" s="268"/>
      <c r="CA70" s="268"/>
      <c r="CB70" s="280"/>
      <c r="CC70" s="45"/>
    </row>
    <row r="71" spans="2:83" s="42" customFormat="1" ht="14.5" customHeight="1" thickBot="1">
      <c r="B71" s="34"/>
      <c r="C71" s="240"/>
      <c r="D71" s="241"/>
      <c r="E71" s="241"/>
      <c r="F71" s="241"/>
      <c r="G71" s="241"/>
      <c r="H71" s="241"/>
      <c r="I71" s="241"/>
      <c r="J71" s="241"/>
      <c r="K71" s="241"/>
      <c r="L71" s="241"/>
      <c r="M71" s="241"/>
      <c r="N71" s="242"/>
      <c r="R71" s="249"/>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1"/>
      <c r="BC71" s="270"/>
      <c r="BD71" s="271"/>
      <c r="BE71" s="271"/>
      <c r="BF71" s="271"/>
      <c r="BG71" s="271"/>
      <c r="BH71" s="271"/>
      <c r="BI71" s="271"/>
      <c r="BJ71" s="271"/>
      <c r="BK71" s="271"/>
      <c r="BL71" s="272"/>
      <c r="BM71" s="274"/>
      <c r="BN71" s="275"/>
      <c r="BO71" s="275"/>
      <c r="BP71" s="275"/>
      <c r="BQ71" s="275"/>
      <c r="BR71" s="275"/>
      <c r="BS71" s="276"/>
      <c r="BT71" s="274"/>
      <c r="BU71" s="275"/>
      <c r="BV71" s="275"/>
      <c r="BW71" s="275"/>
      <c r="BX71" s="275"/>
      <c r="BY71" s="275"/>
      <c r="BZ71" s="275"/>
      <c r="CA71" s="275"/>
      <c r="CB71" s="281"/>
      <c r="CC71" s="45"/>
    </row>
    <row r="72" spans="2:83" s="42" customFormat="1" ht="16.5" customHeight="1">
      <c r="B72" s="34"/>
      <c r="C72" s="240"/>
      <c r="D72" s="241"/>
      <c r="E72" s="241"/>
      <c r="F72" s="241"/>
      <c r="G72" s="241"/>
      <c r="H72" s="241"/>
      <c r="I72" s="241"/>
      <c r="J72" s="241"/>
      <c r="K72" s="241"/>
      <c r="L72" s="241"/>
      <c r="M72" s="241"/>
      <c r="N72" s="242"/>
      <c r="R72" s="249"/>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1"/>
      <c r="BC72" s="267" t="s">
        <v>31</v>
      </c>
      <c r="BD72" s="268"/>
      <c r="BE72" s="268"/>
      <c r="BF72" s="268"/>
      <c r="BG72" s="268"/>
      <c r="BH72" s="268"/>
      <c r="BI72" s="268"/>
      <c r="BJ72" s="268"/>
      <c r="BK72" s="268"/>
      <c r="BL72" s="269"/>
      <c r="BM72" s="273" t="s">
        <v>55</v>
      </c>
      <c r="BN72" s="268"/>
      <c r="BO72" s="268"/>
      <c r="BP72" s="268"/>
      <c r="BQ72" s="268"/>
      <c r="BR72" s="268"/>
      <c r="BS72" s="269"/>
      <c r="BT72" s="273" t="s">
        <v>46</v>
      </c>
      <c r="BU72" s="268"/>
      <c r="BV72" s="268"/>
      <c r="BW72" s="268"/>
      <c r="BX72" s="268"/>
      <c r="BY72" s="268"/>
      <c r="BZ72" s="268"/>
      <c r="CA72" s="268"/>
      <c r="CB72" s="280"/>
      <c r="CC72" s="45"/>
    </row>
    <row r="73" spans="2:83" s="42" customFormat="1" ht="14.5" customHeight="1" thickBot="1">
      <c r="B73" s="34"/>
      <c r="C73" s="240"/>
      <c r="D73" s="241"/>
      <c r="E73" s="241"/>
      <c r="F73" s="241"/>
      <c r="G73" s="241"/>
      <c r="H73" s="241"/>
      <c r="I73" s="241"/>
      <c r="J73" s="241"/>
      <c r="K73" s="241"/>
      <c r="L73" s="241"/>
      <c r="M73" s="241"/>
      <c r="N73" s="242"/>
      <c r="R73" s="249"/>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1"/>
      <c r="BC73" s="270"/>
      <c r="BD73" s="271"/>
      <c r="BE73" s="271"/>
      <c r="BF73" s="271"/>
      <c r="BG73" s="271"/>
      <c r="BH73" s="271"/>
      <c r="BI73" s="271"/>
      <c r="BJ73" s="271"/>
      <c r="BK73" s="271"/>
      <c r="BL73" s="272"/>
      <c r="BM73" s="274"/>
      <c r="BN73" s="275"/>
      <c r="BO73" s="275"/>
      <c r="BP73" s="275"/>
      <c r="BQ73" s="275"/>
      <c r="BR73" s="275"/>
      <c r="BS73" s="276"/>
      <c r="BT73" s="274"/>
      <c r="BU73" s="275"/>
      <c r="BV73" s="275"/>
      <c r="BW73" s="275"/>
      <c r="BX73" s="275"/>
      <c r="BY73" s="275"/>
      <c r="BZ73" s="275"/>
      <c r="CA73" s="275"/>
      <c r="CB73" s="281"/>
      <c r="CC73" s="45"/>
    </row>
    <row r="74" spans="2:83" s="42" customFormat="1" ht="14.5" customHeight="1">
      <c r="B74" s="34"/>
      <c r="C74" s="240"/>
      <c r="D74" s="241"/>
      <c r="E74" s="241"/>
      <c r="F74" s="241"/>
      <c r="G74" s="241"/>
      <c r="H74" s="241"/>
      <c r="I74" s="241"/>
      <c r="J74" s="241"/>
      <c r="K74" s="241"/>
      <c r="L74" s="241"/>
      <c r="M74" s="241"/>
      <c r="N74" s="242"/>
      <c r="R74" s="249"/>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1"/>
      <c r="BC74" s="267" t="s">
        <v>32</v>
      </c>
      <c r="BD74" s="268"/>
      <c r="BE74" s="268"/>
      <c r="BF74" s="268"/>
      <c r="BG74" s="268"/>
      <c r="BH74" s="268"/>
      <c r="BI74" s="268"/>
      <c r="BJ74" s="268"/>
      <c r="BK74" s="268"/>
      <c r="BL74" s="269"/>
      <c r="BM74" s="273" t="s">
        <v>49</v>
      </c>
      <c r="BN74" s="268"/>
      <c r="BO74" s="268"/>
      <c r="BP74" s="268"/>
      <c r="BQ74" s="268"/>
      <c r="BR74" s="268"/>
      <c r="BS74" s="269"/>
      <c r="BT74" s="273" t="s">
        <v>44</v>
      </c>
      <c r="BU74" s="268"/>
      <c r="BV74" s="268"/>
      <c r="BW74" s="268"/>
      <c r="BX74" s="268"/>
      <c r="BY74" s="268"/>
      <c r="BZ74" s="268"/>
      <c r="CA74" s="268"/>
      <c r="CB74" s="280"/>
      <c r="CC74" s="45"/>
    </row>
    <row r="75" spans="2:83" s="42" customFormat="1" ht="14.5" customHeight="1" thickBot="1">
      <c r="B75" s="34"/>
      <c r="C75" s="240"/>
      <c r="D75" s="241"/>
      <c r="E75" s="241"/>
      <c r="F75" s="241"/>
      <c r="G75" s="241"/>
      <c r="H75" s="241"/>
      <c r="I75" s="241"/>
      <c r="J75" s="241"/>
      <c r="K75" s="241"/>
      <c r="L75" s="241"/>
      <c r="M75" s="241"/>
      <c r="N75" s="242"/>
      <c r="R75" s="249"/>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1"/>
      <c r="BC75" s="270"/>
      <c r="BD75" s="271"/>
      <c r="BE75" s="271"/>
      <c r="BF75" s="271"/>
      <c r="BG75" s="271"/>
      <c r="BH75" s="271"/>
      <c r="BI75" s="271"/>
      <c r="BJ75" s="271"/>
      <c r="BK75" s="271"/>
      <c r="BL75" s="272"/>
      <c r="BM75" s="274"/>
      <c r="BN75" s="275"/>
      <c r="BO75" s="275"/>
      <c r="BP75" s="275"/>
      <c r="BQ75" s="275"/>
      <c r="BR75" s="275"/>
      <c r="BS75" s="276"/>
      <c r="BT75" s="274"/>
      <c r="BU75" s="275"/>
      <c r="BV75" s="275"/>
      <c r="BW75" s="275"/>
      <c r="BX75" s="275"/>
      <c r="BY75" s="275"/>
      <c r="BZ75" s="275"/>
      <c r="CA75" s="275"/>
      <c r="CB75" s="281"/>
      <c r="CC75" s="45"/>
    </row>
    <row r="76" spans="2:83" s="42" customFormat="1">
      <c r="B76" s="34"/>
      <c r="C76" s="240"/>
      <c r="D76" s="241"/>
      <c r="E76" s="241"/>
      <c r="F76" s="241"/>
      <c r="G76" s="241"/>
      <c r="H76" s="241"/>
      <c r="I76" s="241"/>
      <c r="J76" s="241"/>
      <c r="K76" s="241"/>
      <c r="L76" s="241"/>
      <c r="M76" s="241"/>
      <c r="N76" s="242"/>
      <c r="R76" s="249"/>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1"/>
      <c r="BC76" s="267" t="s">
        <v>34</v>
      </c>
      <c r="BD76" s="268"/>
      <c r="BE76" s="268"/>
      <c r="BF76" s="268"/>
      <c r="BG76" s="268"/>
      <c r="BH76" s="268"/>
      <c r="BI76" s="268"/>
      <c r="BJ76" s="268"/>
      <c r="BK76" s="268"/>
      <c r="BL76" s="269"/>
      <c r="BM76" s="273" t="s">
        <v>42</v>
      </c>
      <c r="BN76" s="268"/>
      <c r="BO76" s="268"/>
      <c r="BP76" s="268"/>
      <c r="BQ76" s="268"/>
      <c r="BR76" s="268"/>
      <c r="BS76" s="269"/>
      <c r="BT76" s="273" t="s">
        <v>43</v>
      </c>
      <c r="BU76" s="268"/>
      <c r="BV76" s="268"/>
      <c r="BW76" s="268"/>
      <c r="BX76" s="268"/>
      <c r="BY76" s="268"/>
      <c r="BZ76" s="268"/>
      <c r="CA76" s="268"/>
      <c r="CB76" s="280"/>
      <c r="CC76" s="45"/>
    </row>
    <row r="77" spans="2:83" s="42" customFormat="1" ht="15" thickBot="1">
      <c r="B77" s="48"/>
      <c r="C77" s="243"/>
      <c r="D77" s="244"/>
      <c r="E77" s="244"/>
      <c r="F77" s="244"/>
      <c r="G77" s="244"/>
      <c r="H77" s="244"/>
      <c r="I77" s="244"/>
      <c r="J77" s="244"/>
      <c r="K77" s="244"/>
      <c r="L77" s="244"/>
      <c r="M77" s="244"/>
      <c r="N77" s="245"/>
      <c r="R77" s="252"/>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4"/>
      <c r="BC77" s="282"/>
      <c r="BD77" s="283"/>
      <c r="BE77" s="283"/>
      <c r="BF77" s="283"/>
      <c r="BG77" s="283"/>
      <c r="BH77" s="283"/>
      <c r="BI77" s="283"/>
      <c r="BJ77" s="283"/>
      <c r="BK77" s="283"/>
      <c r="BL77" s="284"/>
      <c r="BM77" s="285"/>
      <c r="BN77" s="283"/>
      <c r="BO77" s="283"/>
      <c r="BP77" s="283"/>
      <c r="BQ77" s="283"/>
      <c r="BR77" s="283"/>
      <c r="BS77" s="284"/>
      <c r="BT77" s="285"/>
      <c r="BU77" s="283"/>
      <c r="BV77" s="283"/>
      <c r="BW77" s="283"/>
      <c r="BX77" s="283"/>
      <c r="BY77" s="283"/>
      <c r="BZ77" s="283"/>
      <c r="CA77" s="283"/>
      <c r="CB77" s="286"/>
      <c r="CC77" s="45"/>
    </row>
    <row r="78" spans="2:83" s="42" customFormat="1" ht="15" thickBot="1">
      <c r="B78" s="9"/>
      <c r="C78" s="10"/>
      <c r="D78" s="10"/>
      <c r="E78" s="10"/>
      <c r="F78" s="10"/>
      <c r="G78" s="10"/>
      <c r="H78" s="10"/>
      <c r="I78" s="10"/>
      <c r="J78" s="10"/>
      <c r="K78" s="10"/>
      <c r="L78" s="10"/>
      <c r="M78" s="10"/>
      <c r="N78" s="10"/>
      <c r="O78" s="10"/>
      <c r="P78" s="10"/>
      <c r="Q78" s="10"/>
      <c r="R78" s="10"/>
      <c r="S78" s="10"/>
      <c r="T78" s="10"/>
      <c r="U78" s="10"/>
      <c r="V78" s="10"/>
      <c r="W78" s="49"/>
      <c r="X78" s="49"/>
      <c r="Y78" s="49"/>
      <c r="Z78" s="11"/>
      <c r="AA78" s="11"/>
      <c r="AB78" s="11"/>
      <c r="AC78" s="11"/>
      <c r="AD78" s="11"/>
      <c r="AE78" s="11"/>
      <c r="AF78" s="11"/>
      <c r="AG78" s="11"/>
      <c r="AH78" s="11"/>
      <c r="AI78" s="11"/>
      <c r="AJ78" s="11"/>
      <c r="AK78" s="11"/>
      <c r="AL78" s="11"/>
      <c r="AM78" s="11"/>
      <c r="AN78" s="11"/>
      <c r="AO78" s="11"/>
      <c r="AP78" s="11"/>
      <c r="AQ78" s="11"/>
      <c r="AR78" s="11"/>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50"/>
    </row>
    <row r="79" spans="2:83" s="42" customFormat="1" ht="15" thickBot="1">
      <c r="B79" s="27"/>
      <c r="C79" s="43"/>
      <c r="D79" s="43"/>
      <c r="E79" s="43"/>
      <c r="F79" s="43"/>
      <c r="G79" s="43"/>
      <c r="H79" s="43"/>
      <c r="I79" s="43"/>
    </row>
    <row r="80" spans="2:83" s="42" customFormat="1" ht="18" customHeight="1">
      <c r="B80" s="292" t="s">
        <v>11</v>
      </c>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4"/>
    </row>
    <row r="81" spans="2:122" s="42" customFormat="1" ht="5.25" customHeight="1">
      <c r="B81" s="26"/>
      <c r="C81" s="43"/>
      <c r="D81" s="43"/>
      <c r="E81" s="43"/>
      <c r="F81" s="43"/>
      <c r="G81" s="43"/>
      <c r="H81" s="43"/>
      <c r="I81" s="43"/>
      <c r="CC81" s="45"/>
    </row>
    <row r="82" spans="2:122" s="42" customFormat="1" ht="15.5">
      <c r="B82" s="51"/>
      <c r="C82" s="43"/>
      <c r="D82" s="43"/>
      <c r="F82" s="2"/>
      <c r="G82" s="2"/>
      <c r="H82" s="2"/>
      <c r="I82" s="2"/>
      <c r="J82" s="2"/>
      <c r="Q82" s="7" t="s">
        <v>63</v>
      </c>
      <c r="AW82" s="7"/>
      <c r="AX82" s="7"/>
      <c r="AY82" s="7"/>
      <c r="BA82" s="7"/>
      <c r="BB82" s="7"/>
      <c r="BC82" s="7"/>
      <c r="BD82" s="7"/>
      <c r="BF82" s="7"/>
      <c r="BG82" s="7" t="s">
        <v>61</v>
      </c>
      <c r="BH82" s="7"/>
      <c r="BI82" s="7"/>
      <c r="BJ82" s="7"/>
      <c r="BK82" s="7"/>
      <c r="BL82" s="7"/>
      <c r="BM82" s="7"/>
      <c r="BN82" s="7"/>
      <c r="BO82" s="7"/>
      <c r="BP82" s="7"/>
      <c r="BQ82" s="7"/>
      <c r="BR82" s="7"/>
      <c r="BS82" s="7"/>
      <c r="BT82" s="7"/>
      <c r="BU82" s="7"/>
      <c r="BV82" s="7"/>
      <c r="BW82" s="7"/>
      <c r="BX82" s="7"/>
      <c r="BY82" s="7"/>
      <c r="BZ82" s="7"/>
      <c r="CA82" s="7"/>
      <c r="CB82" s="7"/>
      <c r="CC82" s="8"/>
    </row>
    <row r="83" spans="2:122" s="42" customFormat="1" ht="5.25" customHeight="1">
      <c r="B83" s="26"/>
      <c r="C83" s="43"/>
      <c r="D83" s="43"/>
      <c r="F83" s="47"/>
      <c r="G83" s="47"/>
      <c r="H83" s="47"/>
      <c r="I83" s="47"/>
      <c r="J83" s="47"/>
      <c r="K83" s="47"/>
      <c r="L83" s="47"/>
      <c r="M83" s="47"/>
      <c r="N83" s="47"/>
      <c r="O83" s="47"/>
      <c r="CC83" s="45"/>
    </row>
    <row r="84" spans="2:122" s="42" customFormat="1" ht="14.5" customHeight="1">
      <c r="B84" s="26"/>
      <c r="C84" s="43"/>
      <c r="D84" s="43"/>
      <c r="Q84" s="309" t="s">
        <v>531</v>
      </c>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E84" s="59"/>
      <c r="BF84" s="59"/>
      <c r="BG84" s="307" t="s">
        <v>532</v>
      </c>
      <c r="BH84" s="307"/>
      <c r="BI84" s="307"/>
      <c r="BJ84" s="307"/>
      <c r="BK84" s="307"/>
      <c r="BL84" s="307"/>
      <c r="BM84" s="307"/>
      <c r="BN84" s="307"/>
      <c r="BO84" s="307"/>
      <c r="BP84" s="307"/>
      <c r="BQ84" s="307"/>
      <c r="BR84" s="307"/>
      <c r="BS84" s="307"/>
      <c r="BT84" s="307"/>
      <c r="BU84" s="307"/>
      <c r="BV84" s="307"/>
      <c r="BW84" s="307"/>
      <c r="BX84" s="307"/>
      <c r="BY84" s="307"/>
      <c r="BZ84" s="307"/>
      <c r="CA84" s="307"/>
      <c r="CB84" s="307"/>
      <c r="CC84" s="62"/>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row>
    <row r="85" spans="2:122" s="42" customFormat="1">
      <c r="B85" s="26"/>
      <c r="C85" s="43"/>
      <c r="D85" s="43"/>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59"/>
      <c r="BE85" s="59"/>
      <c r="BF85" s="59"/>
      <c r="BG85" s="307"/>
      <c r="BH85" s="307"/>
      <c r="BI85" s="307"/>
      <c r="BJ85" s="307"/>
      <c r="BK85" s="307"/>
      <c r="BL85" s="307"/>
      <c r="BM85" s="307"/>
      <c r="BN85" s="307"/>
      <c r="BO85" s="307"/>
      <c r="BP85" s="307"/>
      <c r="BQ85" s="307"/>
      <c r="BR85" s="307"/>
      <c r="BS85" s="307"/>
      <c r="BT85" s="307"/>
      <c r="BU85" s="307"/>
      <c r="BV85" s="307"/>
      <c r="BW85" s="307"/>
      <c r="BX85" s="307"/>
      <c r="BY85" s="307"/>
      <c r="BZ85" s="307"/>
      <c r="CA85" s="307"/>
      <c r="CB85" s="307"/>
      <c r="CC85" s="62"/>
    </row>
    <row r="86" spans="2:122" s="42" customFormat="1">
      <c r="B86" s="26"/>
      <c r="C86" s="43"/>
      <c r="D86" s="43"/>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c r="BD86" s="59"/>
      <c r="BE86" s="59"/>
      <c r="BF86" s="59"/>
      <c r="BG86" s="307"/>
      <c r="BH86" s="307"/>
      <c r="BI86" s="307"/>
      <c r="BJ86" s="307"/>
      <c r="BK86" s="307"/>
      <c r="BL86" s="307"/>
      <c r="BM86" s="307"/>
      <c r="BN86" s="307"/>
      <c r="BO86" s="307"/>
      <c r="BP86" s="307"/>
      <c r="BQ86" s="307"/>
      <c r="BR86" s="307"/>
      <c r="BS86" s="307"/>
      <c r="BT86" s="307"/>
      <c r="BU86" s="307"/>
      <c r="BV86" s="307"/>
      <c r="BW86" s="307"/>
      <c r="BX86" s="307"/>
      <c r="BY86" s="307"/>
      <c r="BZ86" s="307"/>
      <c r="CA86" s="307"/>
      <c r="CB86" s="307"/>
      <c r="CC86" s="62"/>
    </row>
    <row r="87" spans="2:122" s="42" customFormat="1">
      <c r="B87" s="26"/>
      <c r="C87" s="43"/>
      <c r="D87" s="43"/>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c r="BD87" s="59"/>
      <c r="BE87" s="59"/>
      <c r="BF87" s="59"/>
      <c r="BG87" s="307"/>
      <c r="BH87" s="307"/>
      <c r="BI87" s="307"/>
      <c r="BJ87" s="307"/>
      <c r="BK87" s="307"/>
      <c r="BL87" s="307"/>
      <c r="BM87" s="307"/>
      <c r="BN87" s="307"/>
      <c r="BO87" s="307"/>
      <c r="BP87" s="307"/>
      <c r="BQ87" s="307"/>
      <c r="BR87" s="307"/>
      <c r="BS87" s="307"/>
      <c r="BT87" s="307"/>
      <c r="BU87" s="307"/>
      <c r="BV87" s="307"/>
      <c r="BW87" s="307"/>
      <c r="BX87" s="307"/>
      <c r="BY87" s="307"/>
      <c r="BZ87" s="307"/>
      <c r="CA87" s="307"/>
      <c r="CB87" s="307"/>
      <c r="CC87" s="62"/>
    </row>
    <row r="88" spans="2:122" s="42" customFormat="1">
      <c r="B88" s="26"/>
      <c r="C88" s="43"/>
      <c r="D88" s="43"/>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59"/>
      <c r="BE88" s="59"/>
      <c r="BF88" s="59"/>
      <c r="BG88" s="307"/>
      <c r="BH88" s="307"/>
      <c r="BI88" s="307"/>
      <c r="BJ88" s="307"/>
      <c r="BK88" s="307"/>
      <c r="BL88" s="307"/>
      <c r="BM88" s="307"/>
      <c r="BN88" s="307"/>
      <c r="BO88" s="307"/>
      <c r="BP88" s="307"/>
      <c r="BQ88" s="307"/>
      <c r="BR88" s="307"/>
      <c r="BS88" s="307"/>
      <c r="BT88" s="307"/>
      <c r="BU88" s="307"/>
      <c r="BV88" s="307"/>
      <c r="BW88" s="307"/>
      <c r="BX88" s="307"/>
      <c r="BY88" s="307"/>
      <c r="BZ88" s="307"/>
      <c r="CA88" s="307"/>
      <c r="CB88" s="307"/>
      <c r="CC88" s="62"/>
    </row>
    <row r="89" spans="2:122" s="42" customFormat="1">
      <c r="B89" s="26"/>
      <c r="C89" s="43"/>
      <c r="D89" s="43"/>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59"/>
      <c r="BE89" s="59"/>
      <c r="BF89" s="59"/>
      <c r="BG89" s="307"/>
      <c r="BH89" s="307"/>
      <c r="BI89" s="307"/>
      <c r="BJ89" s="307"/>
      <c r="BK89" s="307"/>
      <c r="BL89" s="307"/>
      <c r="BM89" s="307"/>
      <c r="BN89" s="307"/>
      <c r="BO89" s="307"/>
      <c r="BP89" s="307"/>
      <c r="BQ89" s="307"/>
      <c r="BR89" s="307"/>
      <c r="BS89" s="307"/>
      <c r="BT89" s="307"/>
      <c r="BU89" s="307"/>
      <c r="BV89" s="307"/>
      <c r="BW89" s="307"/>
      <c r="BX89" s="307"/>
      <c r="BY89" s="307"/>
      <c r="BZ89" s="307"/>
      <c r="CA89" s="307"/>
      <c r="CB89" s="307"/>
      <c r="CC89" s="62"/>
    </row>
    <row r="90" spans="2:122" s="42" customFormat="1">
      <c r="B90" s="26"/>
      <c r="C90" s="43"/>
      <c r="D90" s="43"/>
      <c r="Q90" s="309"/>
      <c r="R90" s="309"/>
      <c r="S90" s="309"/>
      <c r="T90" s="309"/>
      <c r="U90" s="309"/>
      <c r="V90" s="309"/>
      <c r="W90" s="309"/>
      <c r="X90" s="309"/>
      <c r="Y90" s="309"/>
      <c r="Z90" s="309"/>
      <c r="AA90" s="309"/>
      <c r="AB90" s="309"/>
      <c r="AC90" s="309"/>
      <c r="AD90" s="309"/>
      <c r="AE90" s="309"/>
      <c r="AF90" s="309"/>
      <c r="AG90" s="309"/>
      <c r="AH90" s="309"/>
      <c r="AI90" s="309"/>
      <c r="AJ90" s="309"/>
      <c r="AK90" s="309"/>
      <c r="AL90" s="309"/>
      <c r="AM90" s="309"/>
      <c r="AN90" s="309"/>
      <c r="AO90" s="309"/>
      <c r="AP90" s="309"/>
      <c r="AQ90" s="309"/>
      <c r="AR90" s="309"/>
      <c r="AS90" s="309"/>
      <c r="AT90" s="309"/>
      <c r="AU90" s="309"/>
      <c r="AV90" s="309"/>
      <c r="AW90" s="309"/>
      <c r="AX90" s="309"/>
      <c r="AY90" s="309"/>
      <c r="AZ90" s="309"/>
      <c r="BA90" s="309"/>
      <c r="BB90" s="309"/>
      <c r="BC90" s="309"/>
      <c r="BD90" s="59"/>
      <c r="BE90" s="59"/>
      <c r="BF90" s="59"/>
      <c r="BG90" s="307"/>
      <c r="BH90" s="307"/>
      <c r="BI90" s="307"/>
      <c r="BJ90" s="307"/>
      <c r="BK90" s="307"/>
      <c r="BL90" s="307"/>
      <c r="BM90" s="307"/>
      <c r="BN90" s="307"/>
      <c r="BO90" s="307"/>
      <c r="BP90" s="307"/>
      <c r="BQ90" s="307"/>
      <c r="BR90" s="307"/>
      <c r="BS90" s="307"/>
      <c r="BT90" s="307"/>
      <c r="BU90" s="307"/>
      <c r="BV90" s="307"/>
      <c r="BW90" s="307"/>
      <c r="BX90" s="307"/>
      <c r="BY90" s="307"/>
      <c r="BZ90" s="307"/>
      <c r="CA90" s="307"/>
      <c r="CB90" s="307"/>
      <c r="CC90" s="62"/>
    </row>
    <row r="91" spans="2:122" s="42" customFormat="1">
      <c r="B91" s="26"/>
      <c r="C91" s="43"/>
      <c r="D91" s="43"/>
      <c r="Q91" s="309"/>
      <c r="R91" s="309"/>
      <c r="S91" s="309"/>
      <c r="T91" s="309"/>
      <c r="U91" s="309"/>
      <c r="V91" s="309"/>
      <c r="W91" s="309"/>
      <c r="X91" s="309"/>
      <c r="Y91" s="309"/>
      <c r="Z91" s="309"/>
      <c r="AA91" s="309"/>
      <c r="AB91" s="309"/>
      <c r="AC91" s="309"/>
      <c r="AD91" s="309"/>
      <c r="AE91" s="309"/>
      <c r="AF91" s="309"/>
      <c r="AG91" s="309"/>
      <c r="AH91" s="309"/>
      <c r="AI91" s="309"/>
      <c r="AJ91" s="309"/>
      <c r="AK91" s="309"/>
      <c r="AL91" s="309"/>
      <c r="AM91" s="309"/>
      <c r="AN91" s="309"/>
      <c r="AO91" s="309"/>
      <c r="AP91" s="309"/>
      <c r="AQ91" s="309"/>
      <c r="AR91" s="309"/>
      <c r="AS91" s="309"/>
      <c r="AT91" s="309"/>
      <c r="AU91" s="309"/>
      <c r="AV91" s="309"/>
      <c r="AW91" s="309"/>
      <c r="AX91" s="309"/>
      <c r="AY91" s="309"/>
      <c r="AZ91" s="309"/>
      <c r="BA91" s="309"/>
      <c r="BB91" s="309"/>
      <c r="BC91" s="309"/>
      <c r="BD91" s="59"/>
      <c r="BE91" s="59"/>
      <c r="BF91" s="59"/>
      <c r="BG91" s="307"/>
      <c r="BH91" s="307"/>
      <c r="BI91" s="307"/>
      <c r="BJ91" s="307"/>
      <c r="BK91" s="307"/>
      <c r="BL91" s="307"/>
      <c r="BM91" s="307"/>
      <c r="BN91" s="307"/>
      <c r="BO91" s="307"/>
      <c r="BP91" s="307"/>
      <c r="BQ91" s="307"/>
      <c r="BR91" s="307"/>
      <c r="BS91" s="307"/>
      <c r="BT91" s="307"/>
      <c r="BU91" s="307"/>
      <c r="BV91" s="307"/>
      <c r="BW91" s="307"/>
      <c r="BX91" s="307"/>
      <c r="BY91" s="307"/>
      <c r="BZ91" s="307"/>
      <c r="CA91" s="307"/>
      <c r="CB91" s="307"/>
      <c r="CC91" s="62"/>
    </row>
    <row r="92" spans="2:122" s="42" customFormat="1">
      <c r="B92" s="26"/>
      <c r="C92" s="43"/>
      <c r="D92" s="43"/>
      <c r="Q92" s="309"/>
      <c r="R92" s="309"/>
      <c r="S92" s="309"/>
      <c r="T92" s="309"/>
      <c r="U92" s="309"/>
      <c r="V92" s="309"/>
      <c r="W92" s="309"/>
      <c r="X92" s="309"/>
      <c r="Y92" s="309"/>
      <c r="Z92" s="309"/>
      <c r="AA92" s="309"/>
      <c r="AB92" s="309"/>
      <c r="AC92" s="309"/>
      <c r="AD92" s="309"/>
      <c r="AE92" s="309"/>
      <c r="AF92" s="309"/>
      <c r="AG92" s="309"/>
      <c r="AH92" s="309"/>
      <c r="AI92" s="309"/>
      <c r="AJ92" s="309"/>
      <c r="AK92" s="309"/>
      <c r="AL92" s="309"/>
      <c r="AM92" s="309"/>
      <c r="AN92" s="309"/>
      <c r="AO92" s="309"/>
      <c r="AP92" s="309"/>
      <c r="AQ92" s="309"/>
      <c r="AR92" s="309"/>
      <c r="AS92" s="309"/>
      <c r="AT92" s="309"/>
      <c r="AU92" s="309"/>
      <c r="AV92" s="309"/>
      <c r="AW92" s="309"/>
      <c r="AX92" s="309"/>
      <c r="AY92" s="309"/>
      <c r="AZ92" s="309"/>
      <c r="BA92" s="309"/>
      <c r="BB92" s="309"/>
      <c r="BC92" s="309"/>
      <c r="BD92" s="59"/>
      <c r="BE92" s="59"/>
      <c r="BF92" s="59"/>
      <c r="BG92" s="307"/>
      <c r="BH92" s="307"/>
      <c r="BI92" s="307"/>
      <c r="BJ92" s="307"/>
      <c r="BK92" s="307"/>
      <c r="BL92" s="307"/>
      <c r="BM92" s="307"/>
      <c r="BN92" s="307"/>
      <c r="BO92" s="307"/>
      <c r="BP92" s="307"/>
      <c r="BQ92" s="307"/>
      <c r="BR92" s="307"/>
      <c r="BS92" s="307"/>
      <c r="BT92" s="307"/>
      <c r="BU92" s="307"/>
      <c r="BV92" s="307"/>
      <c r="BW92" s="307"/>
      <c r="BX92" s="307"/>
      <c r="BY92" s="307"/>
      <c r="BZ92" s="307"/>
      <c r="CA92" s="307"/>
      <c r="CB92" s="307"/>
      <c r="CC92" s="62"/>
    </row>
    <row r="93" spans="2:122" s="42" customFormat="1">
      <c r="B93" s="26"/>
      <c r="C93" s="43"/>
      <c r="D93" s="43"/>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9"/>
      <c r="AR93" s="309"/>
      <c r="AS93" s="309"/>
      <c r="AT93" s="309"/>
      <c r="AU93" s="309"/>
      <c r="AV93" s="309"/>
      <c r="AW93" s="309"/>
      <c r="AX93" s="309"/>
      <c r="AY93" s="309"/>
      <c r="AZ93" s="309"/>
      <c r="BA93" s="309"/>
      <c r="BB93" s="309"/>
      <c r="BC93" s="309"/>
      <c r="BD93" s="59"/>
      <c r="BE93" s="59"/>
      <c r="BF93" s="59"/>
      <c r="BG93" s="307"/>
      <c r="BH93" s="307"/>
      <c r="BI93" s="307"/>
      <c r="BJ93" s="307"/>
      <c r="BK93" s="307"/>
      <c r="BL93" s="307"/>
      <c r="BM93" s="307"/>
      <c r="BN93" s="307"/>
      <c r="BO93" s="307"/>
      <c r="BP93" s="307"/>
      <c r="BQ93" s="307"/>
      <c r="BR93" s="307"/>
      <c r="BS93" s="307"/>
      <c r="BT93" s="307"/>
      <c r="BU93" s="307"/>
      <c r="BV93" s="307"/>
      <c r="BW93" s="307"/>
      <c r="BX93" s="307"/>
      <c r="BY93" s="307"/>
      <c r="BZ93" s="307"/>
      <c r="CA93" s="307"/>
      <c r="CB93" s="307"/>
      <c r="CC93" s="62"/>
    </row>
    <row r="94" spans="2:122" s="42" customFormat="1">
      <c r="B94" s="26"/>
      <c r="C94" s="43"/>
      <c r="D94" s="43"/>
      <c r="Q94" s="309"/>
      <c r="R94" s="309"/>
      <c r="S94" s="309"/>
      <c r="T94" s="309"/>
      <c r="U94" s="309"/>
      <c r="V94" s="309"/>
      <c r="W94" s="309"/>
      <c r="X94" s="309"/>
      <c r="Y94" s="309"/>
      <c r="Z94" s="309"/>
      <c r="AA94" s="309"/>
      <c r="AB94" s="309"/>
      <c r="AC94" s="309"/>
      <c r="AD94" s="309"/>
      <c r="AE94" s="309"/>
      <c r="AF94" s="309"/>
      <c r="AG94" s="309"/>
      <c r="AH94" s="309"/>
      <c r="AI94" s="309"/>
      <c r="AJ94" s="309"/>
      <c r="AK94" s="309"/>
      <c r="AL94" s="309"/>
      <c r="AM94" s="309"/>
      <c r="AN94" s="309"/>
      <c r="AO94" s="309"/>
      <c r="AP94" s="309"/>
      <c r="AQ94" s="309"/>
      <c r="AR94" s="309"/>
      <c r="AS94" s="309"/>
      <c r="AT94" s="309"/>
      <c r="AU94" s="309"/>
      <c r="AV94" s="309"/>
      <c r="AW94" s="309"/>
      <c r="AX94" s="309"/>
      <c r="AY94" s="309"/>
      <c r="AZ94" s="309"/>
      <c r="BA94" s="309"/>
      <c r="BB94" s="309"/>
      <c r="BC94" s="309"/>
      <c r="BD94" s="59"/>
      <c r="BE94" s="59"/>
      <c r="BF94" s="59"/>
      <c r="BG94" s="307"/>
      <c r="BH94" s="307"/>
      <c r="BI94" s="307"/>
      <c r="BJ94" s="307"/>
      <c r="BK94" s="307"/>
      <c r="BL94" s="307"/>
      <c r="BM94" s="307"/>
      <c r="BN94" s="307"/>
      <c r="BO94" s="307"/>
      <c r="BP94" s="307"/>
      <c r="BQ94" s="307"/>
      <c r="BR94" s="307"/>
      <c r="BS94" s="307"/>
      <c r="BT94" s="307"/>
      <c r="BU94" s="307"/>
      <c r="BV94" s="307"/>
      <c r="BW94" s="307"/>
      <c r="BX94" s="307"/>
      <c r="BY94" s="307"/>
      <c r="BZ94" s="307"/>
      <c r="CA94" s="307"/>
      <c r="CB94" s="307"/>
      <c r="CC94" s="62"/>
    </row>
    <row r="95" spans="2:122" s="42" customFormat="1">
      <c r="B95" s="26"/>
      <c r="C95" s="43"/>
      <c r="D95" s="43"/>
      <c r="Q95" s="309"/>
      <c r="R95" s="309"/>
      <c r="S95" s="309"/>
      <c r="T95" s="309"/>
      <c r="U95" s="309"/>
      <c r="V95" s="309"/>
      <c r="W95" s="309"/>
      <c r="X95" s="309"/>
      <c r="Y95" s="309"/>
      <c r="Z95" s="309"/>
      <c r="AA95" s="309"/>
      <c r="AB95" s="309"/>
      <c r="AC95" s="309"/>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59"/>
      <c r="BE95" s="59"/>
      <c r="BF95" s="59"/>
      <c r="BG95" s="307"/>
      <c r="BH95" s="307"/>
      <c r="BI95" s="307"/>
      <c r="BJ95" s="307"/>
      <c r="BK95" s="307"/>
      <c r="BL95" s="307"/>
      <c r="BM95" s="307"/>
      <c r="BN95" s="307"/>
      <c r="BO95" s="307"/>
      <c r="BP95" s="307"/>
      <c r="BQ95" s="307"/>
      <c r="BR95" s="307"/>
      <c r="BS95" s="307"/>
      <c r="BT95" s="307"/>
      <c r="BU95" s="307"/>
      <c r="BV95" s="307"/>
      <c r="BW95" s="307"/>
      <c r="BX95" s="307"/>
      <c r="BY95" s="307"/>
      <c r="BZ95" s="307"/>
      <c r="CA95" s="307"/>
      <c r="CB95" s="307"/>
      <c r="CC95" s="62"/>
    </row>
    <row r="96" spans="2:122" s="42" customFormat="1">
      <c r="B96" s="26"/>
      <c r="C96" s="43"/>
      <c r="D96" s="43"/>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59"/>
      <c r="BE96" s="59"/>
      <c r="BF96" s="59"/>
      <c r="BG96" s="307"/>
      <c r="BH96" s="307"/>
      <c r="BI96" s="307"/>
      <c r="BJ96" s="307"/>
      <c r="BK96" s="307"/>
      <c r="BL96" s="307"/>
      <c r="BM96" s="307"/>
      <c r="BN96" s="307"/>
      <c r="BO96" s="307"/>
      <c r="BP96" s="307"/>
      <c r="BQ96" s="307"/>
      <c r="BR96" s="307"/>
      <c r="BS96" s="307"/>
      <c r="BT96" s="307"/>
      <c r="BU96" s="307"/>
      <c r="BV96" s="307"/>
      <c r="BW96" s="307"/>
      <c r="BX96" s="307"/>
      <c r="BY96" s="307"/>
      <c r="BZ96" s="307"/>
      <c r="CA96" s="307"/>
      <c r="CB96" s="307"/>
      <c r="CC96" s="62"/>
    </row>
    <row r="97" spans="2:81" s="42" customFormat="1">
      <c r="B97" s="26"/>
      <c r="C97" s="43"/>
      <c r="D97" s="43"/>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59"/>
      <c r="BE97" s="59"/>
      <c r="BF97" s="59"/>
      <c r="BG97" s="307"/>
      <c r="BH97" s="307"/>
      <c r="BI97" s="307"/>
      <c r="BJ97" s="307"/>
      <c r="BK97" s="307"/>
      <c r="BL97" s="307"/>
      <c r="BM97" s="307"/>
      <c r="BN97" s="307"/>
      <c r="BO97" s="307"/>
      <c r="BP97" s="307"/>
      <c r="BQ97" s="307"/>
      <c r="BR97" s="307"/>
      <c r="BS97" s="307"/>
      <c r="BT97" s="307"/>
      <c r="BU97" s="307"/>
      <c r="BV97" s="307"/>
      <c r="BW97" s="307"/>
      <c r="BX97" s="307"/>
      <c r="BY97" s="307"/>
      <c r="BZ97" s="307"/>
      <c r="CA97" s="307"/>
      <c r="CB97" s="307"/>
      <c r="CC97" s="62"/>
    </row>
    <row r="98" spans="2:81" s="42" customFormat="1">
      <c r="B98" s="26"/>
      <c r="C98" s="43"/>
      <c r="D98" s="43"/>
      <c r="Q98" s="309"/>
      <c r="R98" s="309"/>
      <c r="S98" s="309"/>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309"/>
      <c r="AR98" s="309"/>
      <c r="AS98" s="309"/>
      <c r="AT98" s="309"/>
      <c r="AU98" s="309"/>
      <c r="AV98" s="309"/>
      <c r="AW98" s="309"/>
      <c r="AX98" s="309"/>
      <c r="AY98" s="309"/>
      <c r="AZ98" s="309"/>
      <c r="BA98" s="309"/>
      <c r="BB98" s="309"/>
      <c r="BC98" s="309"/>
      <c r="BD98" s="59"/>
      <c r="BE98" s="59"/>
      <c r="BF98" s="59"/>
      <c r="BG98" s="307"/>
      <c r="BH98" s="307"/>
      <c r="BI98" s="307"/>
      <c r="BJ98" s="307"/>
      <c r="BK98" s="307"/>
      <c r="BL98" s="307"/>
      <c r="BM98" s="307"/>
      <c r="BN98" s="307"/>
      <c r="BO98" s="307"/>
      <c r="BP98" s="307"/>
      <c r="BQ98" s="307"/>
      <c r="BR98" s="307"/>
      <c r="BS98" s="307"/>
      <c r="BT98" s="307"/>
      <c r="BU98" s="307"/>
      <c r="BV98" s="307"/>
      <c r="BW98" s="307"/>
      <c r="BX98" s="307"/>
      <c r="BY98" s="307"/>
      <c r="BZ98" s="307"/>
      <c r="CA98" s="307"/>
      <c r="CB98" s="307"/>
      <c r="CC98" s="62"/>
    </row>
    <row r="99" spans="2:81" s="42" customFormat="1">
      <c r="B99" s="26"/>
      <c r="C99" s="43"/>
      <c r="D99" s="43"/>
      <c r="Q99" s="309"/>
      <c r="R99" s="309"/>
      <c r="S99" s="309"/>
      <c r="T99" s="309"/>
      <c r="U99" s="309"/>
      <c r="V99" s="309"/>
      <c r="W99" s="309"/>
      <c r="X99" s="309"/>
      <c r="Y99" s="309"/>
      <c r="Z99" s="309"/>
      <c r="AA99" s="309"/>
      <c r="AB99" s="309"/>
      <c r="AC99" s="309"/>
      <c r="AD99" s="309"/>
      <c r="AE99" s="309"/>
      <c r="AF99" s="309"/>
      <c r="AG99" s="309"/>
      <c r="AH99" s="309"/>
      <c r="AI99" s="309"/>
      <c r="AJ99" s="309"/>
      <c r="AK99" s="309"/>
      <c r="AL99" s="309"/>
      <c r="AM99" s="309"/>
      <c r="AN99" s="309"/>
      <c r="AO99" s="309"/>
      <c r="AP99" s="309"/>
      <c r="AQ99" s="309"/>
      <c r="AR99" s="309"/>
      <c r="AS99" s="309"/>
      <c r="AT99" s="309"/>
      <c r="AU99" s="309"/>
      <c r="AV99" s="309"/>
      <c r="AW99" s="309"/>
      <c r="AX99" s="309"/>
      <c r="AY99" s="309"/>
      <c r="AZ99" s="309"/>
      <c r="BA99" s="309"/>
      <c r="BB99" s="309"/>
      <c r="BC99" s="309"/>
      <c r="BD99" s="59"/>
      <c r="BE99" s="59"/>
      <c r="BF99" s="59"/>
      <c r="BG99" s="307"/>
      <c r="BH99" s="307"/>
      <c r="BI99" s="307"/>
      <c r="BJ99" s="307"/>
      <c r="BK99" s="307"/>
      <c r="BL99" s="307"/>
      <c r="BM99" s="307"/>
      <c r="BN99" s="307"/>
      <c r="BO99" s="307"/>
      <c r="BP99" s="307"/>
      <c r="BQ99" s="307"/>
      <c r="BR99" s="307"/>
      <c r="BS99" s="307"/>
      <c r="BT99" s="307"/>
      <c r="BU99" s="307"/>
      <c r="BV99" s="307"/>
      <c r="BW99" s="307"/>
      <c r="BX99" s="307"/>
      <c r="BY99" s="307"/>
      <c r="BZ99" s="307"/>
      <c r="CA99" s="307"/>
      <c r="CB99" s="307"/>
      <c r="CC99" s="62"/>
    </row>
    <row r="100" spans="2:81" s="42" customFormat="1">
      <c r="B100" s="26"/>
      <c r="C100" s="43"/>
      <c r="D100" s="43"/>
      <c r="Q100" s="309"/>
      <c r="R100" s="309"/>
      <c r="S100" s="309"/>
      <c r="T100" s="309"/>
      <c r="U100" s="309"/>
      <c r="V100" s="309"/>
      <c r="W100" s="309"/>
      <c r="X100" s="309"/>
      <c r="Y100" s="309"/>
      <c r="Z100" s="309"/>
      <c r="AA100" s="309"/>
      <c r="AB100" s="309"/>
      <c r="AC100" s="309"/>
      <c r="AD100" s="309"/>
      <c r="AE100" s="309"/>
      <c r="AF100" s="309"/>
      <c r="AG100" s="309"/>
      <c r="AH100" s="309"/>
      <c r="AI100" s="309"/>
      <c r="AJ100" s="309"/>
      <c r="AK100" s="309"/>
      <c r="AL100" s="309"/>
      <c r="AM100" s="309"/>
      <c r="AN100" s="309"/>
      <c r="AO100" s="309"/>
      <c r="AP100" s="309"/>
      <c r="AQ100" s="309"/>
      <c r="AR100" s="309"/>
      <c r="AS100" s="309"/>
      <c r="AT100" s="309"/>
      <c r="AU100" s="309"/>
      <c r="AV100" s="309"/>
      <c r="AW100" s="309"/>
      <c r="AX100" s="309"/>
      <c r="AY100" s="309"/>
      <c r="AZ100" s="309"/>
      <c r="BA100" s="309"/>
      <c r="BB100" s="309"/>
      <c r="BC100" s="309"/>
      <c r="BD100" s="59"/>
      <c r="BE100" s="59"/>
      <c r="BF100" s="59"/>
      <c r="BG100" s="307"/>
      <c r="BH100" s="307"/>
      <c r="BI100" s="307"/>
      <c r="BJ100" s="307"/>
      <c r="BK100" s="307"/>
      <c r="BL100" s="307"/>
      <c r="BM100" s="307"/>
      <c r="BN100" s="307"/>
      <c r="BO100" s="307"/>
      <c r="BP100" s="307"/>
      <c r="BQ100" s="307"/>
      <c r="BR100" s="307"/>
      <c r="BS100" s="307"/>
      <c r="BT100" s="307"/>
      <c r="BU100" s="307"/>
      <c r="BV100" s="307"/>
      <c r="BW100" s="307"/>
      <c r="BX100" s="307"/>
      <c r="BY100" s="307"/>
      <c r="BZ100" s="307"/>
      <c r="CA100" s="307"/>
      <c r="CB100" s="307"/>
      <c r="CC100" s="62"/>
    </row>
    <row r="101" spans="2:81" s="42" customFormat="1">
      <c r="B101" s="26"/>
      <c r="C101" s="43"/>
      <c r="D101" s="43"/>
      <c r="Q101" s="309"/>
      <c r="R101" s="309"/>
      <c r="S101" s="309"/>
      <c r="T101" s="309"/>
      <c r="U101" s="309"/>
      <c r="V101" s="309"/>
      <c r="W101" s="309"/>
      <c r="X101" s="309"/>
      <c r="Y101" s="309"/>
      <c r="Z101" s="309"/>
      <c r="AA101" s="309"/>
      <c r="AB101" s="309"/>
      <c r="AC101" s="309"/>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59"/>
      <c r="BE101" s="59"/>
      <c r="BF101" s="59"/>
      <c r="BG101" s="307"/>
      <c r="BH101" s="307"/>
      <c r="BI101" s="307"/>
      <c r="BJ101" s="307"/>
      <c r="BK101" s="307"/>
      <c r="BL101" s="307"/>
      <c r="BM101" s="307"/>
      <c r="BN101" s="307"/>
      <c r="BO101" s="307"/>
      <c r="BP101" s="307"/>
      <c r="BQ101" s="307"/>
      <c r="BR101" s="307"/>
      <c r="BS101" s="307"/>
      <c r="BT101" s="307"/>
      <c r="BU101" s="307"/>
      <c r="BV101" s="307"/>
      <c r="BW101" s="307"/>
      <c r="BX101" s="307"/>
      <c r="BY101" s="307"/>
      <c r="BZ101" s="307"/>
      <c r="CA101" s="307"/>
      <c r="CB101" s="307"/>
      <c r="CC101" s="62"/>
    </row>
    <row r="102" spans="2:81" s="42" customFormat="1">
      <c r="B102" s="26"/>
      <c r="C102" s="43"/>
      <c r="D102" s="43"/>
      <c r="Q102" s="309"/>
      <c r="R102" s="309"/>
      <c r="S102" s="309"/>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309"/>
      <c r="AR102" s="309"/>
      <c r="AS102" s="309"/>
      <c r="AT102" s="309"/>
      <c r="AU102" s="309"/>
      <c r="AV102" s="309"/>
      <c r="AW102" s="309"/>
      <c r="AX102" s="309"/>
      <c r="AY102" s="309"/>
      <c r="AZ102" s="309"/>
      <c r="BA102" s="309"/>
      <c r="BB102" s="309"/>
      <c r="BC102" s="309"/>
      <c r="BD102" s="59"/>
      <c r="BE102" s="59"/>
      <c r="BF102" s="59"/>
      <c r="BG102" s="307"/>
      <c r="BH102" s="307"/>
      <c r="BI102" s="307"/>
      <c r="BJ102" s="307"/>
      <c r="BK102" s="307"/>
      <c r="BL102" s="307"/>
      <c r="BM102" s="307"/>
      <c r="BN102" s="307"/>
      <c r="BO102" s="307"/>
      <c r="BP102" s="307"/>
      <c r="BQ102" s="307"/>
      <c r="BR102" s="307"/>
      <c r="BS102" s="307"/>
      <c r="BT102" s="307"/>
      <c r="BU102" s="307"/>
      <c r="BV102" s="307"/>
      <c r="BW102" s="307"/>
      <c r="BX102" s="307"/>
      <c r="BY102" s="307"/>
      <c r="BZ102" s="307"/>
      <c r="CA102" s="307"/>
      <c r="CB102" s="307"/>
      <c r="CC102" s="62"/>
    </row>
    <row r="103" spans="2:81" s="42" customFormat="1" ht="15" thickBot="1">
      <c r="B103" s="24"/>
      <c r="C103" s="52"/>
      <c r="D103" s="52"/>
      <c r="E103" s="49"/>
      <c r="F103" s="49"/>
      <c r="G103" s="49"/>
      <c r="H103" s="49"/>
      <c r="I103" s="49"/>
      <c r="J103" s="49"/>
      <c r="K103" s="49"/>
      <c r="L103" s="49"/>
      <c r="M103" s="49"/>
      <c r="N103" s="49"/>
      <c r="O103" s="49"/>
      <c r="P103" s="49"/>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60"/>
      <c r="BE103" s="60"/>
      <c r="BF103" s="60"/>
      <c r="BG103" s="308"/>
      <c r="BH103" s="308"/>
      <c r="BI103" s="308"/>
      <c r="BJ103" s="308"/>
      <c r="BK103" s="308"/>
      <c r="BL103" s="308"/>
      <c r="BM103" s="308"/>
      <c r="BN103" s="308"/>
      <c r="BO103" s="308"/>
      <c r="BP103" s="308"/>
      <c r="BQ103" s="308"/>
      <c r="BR103" s="308"/>
      <c r="BS103" s="308"/>
      <c r="BT103" s="308"/>
      <c r="BU103" s="308"/>
      <c r="BV103" s="308"/>
      <c r="BW103" s="308"/>
      <c r="BX103" s="308"/>
      <c r="BY103" s="308"/>
      <c r="BZ103" s="308"/>
      <c r="CA103" s="308"/>
      <c r="CB103" s="308"/>
      <c r="CC103" s="63"/>
    </row>
    <row r="104" spans="2:81" s="42" customFormat="1" ht="10" customHeight="1" thickBot="1">
      <c r="B104" s="27"/>
      <c r="C104" s="43"/>
      <c r="D104" s="43"/>
      <c r="E104" s="43"/>
      <c r="F104" s="43"/>
      <c r="G104" s="43"/>
      <c r="H104" s="43"/>
      <c r="I104" s="43"/>
    </row>
    <row r="105" spans="2:81" s="42" customFormat="1" ht="18" customHeight="1">
      <c r="B105" s="292" t="s">
        <v>12</v>
      </c>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c r="CA105" s="293"/>
      <c r="CB105" s="293"/>
      <c r="CC105" s="294"/>
    </row>
    <row r="106" spans="2:81" s="42" customFormat="1" ht="5.25" customHeight="1">
      <c r="B106" s="26"/>
      <c r="C106" s="43"/>
      <c r="D106" s="43"/>
      <c r="E106" s="43"/>
      <c r="F106" s="43"/>
      <c r="G106" s="43"/>
      <c r="H106" s="43"/>
      <c r="I106" s="43"/>
      <c r="CC106" s="45"/>
    </row>
    <row r="107" spans="2:81" s="42" customFormat="1" ht="14.5" customHeight="1">
      <c r="B107" s="26"/>
      <c r="C107" s="310" t="s">
        <v>13</v>
      </c>
      <c r="D107" s="310"/>
      <c r="E107" s="310"/>
      <c r="F107" s="310"/>
      <c r="G107" s="310"/>
      <c r="H107" s="310"/>
      <c r="I107" s="310"/>
      <c r="J107" s="310"/>
      <c r="K107" s="310"/>
      <c r="L107" s="310"/>
      <c r="M107" s="310"/>
      <c r="N107" s="310"/>
      <c r="O107" s="310"/>
      <c r="P107" s="310"/>
      <c r="Q107" s="310"/>
      <c r="R107" s="310"/>
      <c r="S107" s="310"/>
      <c r="T107" s="310"/>
      <c r="U107" s="310"/>
      <c r="V107" s="310"/>
      <c r="W107" s="2"/>
      <c r="X107" s="310" t="s">
        <v>14</v>
      </c>
      <c r="Y107" s="310"/>
      <c r="Z107" s="310"/>
      <c r="AA107" s="310"/>
      <c r="AB107" s="310"/>
      <c r="AC107" s="310"/>
      <c r="AD107" s="310"/>
      <c r="AE107" s="310"/>
      <c r="AF107" s="310"/>
      <c r="AG107" s="310"/>
      <c r="AH107" s="310"/>
      <c r="AI107" s="310"/>
      <c r="AJ107" s="310"/>
      <c r="AK107" s="310"/>
      <c r="AL107" s="310"/>
      <c r="AM107" s="310"/>
      <c r="AN107" s="310"/>
      <c r="AO107" s="310"/>
      <c r="AP107" s="2"/>
      <c r="AQ107" s="314" t="s">
        <v>40</v>
      </c>
      <c r="AR107" s="314"/>
      <c r="AS107" s="314"/>
      <c r="AT107" s="314"/>
      <c r="AU107" s="314"/>
      <c r="AV107" s="314"/>
      <c r="AW107" s="314"/>
      <c r="AX107" s="314"/>
      <c r="AY107" s="314"/>
      <c r="AZ107" s="314"/>
      <c r="BA107" s="314"/>
      <c r="BB107" s="314"/>
      <c r="BC107" s="314"/>
      <c r="BD107" s="314"/>
      <c r="BE107" s="314"/>
      <c r="BF107" s="314"/>
      <c r="BG107" s="314"/>
      <c r="BH107" s="314"/>
      <c r="BI107" s="2"/>
      <c r="BJ107" s="310" t="s">
        <v>15</v>
      </c>
      <c r="BK107" s="310"/>
      <c r="BL107" s="310"/>
      <c r="BM107" s="310"/>
      <c r="BN107" s="310"/>
      <c r="BO107" s="310"/>
      <c r="BP107" s="310"/>
      <c r="BQ107" s="310"/>
      <c r="BR107" s="310"/>
      <c r="BS107" s="310"/>
      <c r="BT107" s="310"/>
      <c r="BU107" s="310"/>
      <c r="BV107" s="310"/>
      <c r="BW107" s="310"/>
      <c r="BX107" s="310"/>
      <c r="BY107" s="310"/>
      <c r="BZ107" s="310"/>
      <c r="CA107" s="310"/>
      <c r="CB107" s="310"/>
      <c r="CC107" s="6"/>
    </row>
    <row r="108" spans="2:81" s="42" customFormat="1" ht="15" customHeight="1">
      <c r="B108" s="26"/>
      <c r="C108" s="311" t="s">
        <v>16</v>
      </c>
      <c r="D108" s="311"/>
      <c r="E108" s="311"/>
      <c r="F108" s="311"/>
      <c r="G108" s="311"/>
      <c r="H108" s="311"/>
      <c r="I108" s="311"/>
      <c r="J108" s="311"/>
      <c r="K108" s="311"/>
      <c r="L108" s="311"/>
      <c r="M108" s="311"/>
      <c r="N108" s="311"/>
      <c r="O108" s="311"/>
      <c r="P108" s="311"/>
      <c r="Q108" s="311"/>
      <c r="R108" s="311"/>
      <c r="S108" s="311"/>
      <c r="T108" s="311"/>
      <c r="U108" s="311"/>
      <c r="V108" s="311"/>
      <c r="W108"/>
      <c r="X108" s="313" t="s">
        <v>38</v>
      </c>
      <c r="Y108" s="313"/>
      <c r="Z108" s="313"/>
      <c r="AA108" s="313"/>
      <c r="AB108" s="313"/>
      <c r="AC108" s="313"/>
      <c r="AD108" s="313"/>
      <c r="AE108" s="313"/>
      <c r="AF108" s="313"/>
      <c r="AG108" s="313"/>
      <c r="AH108" s="313"/>
      <c r="AI108" s="313"/>
      <c r="AJ108" s="313"/>
      <c r="AK108" s="313"/>
      <c r="AL108" s="313"/>
      <c r="AM108" s="313"/>
      <c r="AN108" s="313"/>
      <c r="AO108" s="313"/>
      <c r="AP108" s="33"/>
      <c r="AQ108" t="s">
        <v>41</v>
      </c>
      <c r="AR108"/>
      <c r="AS108"/>
      <c r="AT108"/>
      <c r="AU108"/>
      <c r="AV108"/>
      <c r="AW108"/>
      <c r="AX108"/>
      <c r="AY108"/>
      <c r="AZ108"/>
      <c r="BA108"/>
      <c r="BB108"/>
      <c r="BC108"/>
      <c r="BD108"/>
      <c r="BE108"/>
      <c r="BF108"/>
      <c r="BG108"/>
      <c r="BH108"/>
      <c r="BI108"/>
      <c r="BJ108" s="312" t="s">
        <v>39</v>
      </c>
      <c r="BK108" s="312"/>
      <c r="BL108" s="312"/>
      <c r="BM108" s="312"/>
      <c r="BN108" s="312"/>
      <c r="BO108" s="312"/>
      <c r="BP108" s="312"/>
      <c r="BQ108" s="312"/>
      <c r="BR108" s="312"/>
      <c r="BS108" s="312"/>
      <c r="BT108" s="312"/>
      <c r="BU108" s="312"/>
      <c r="BV108" s="312"/>
      <c r="BW108" s="312"/>
      <c r="BX108" s="312"/>
      <c r="BY108" s="312"/>
      <c r="BZ108" s="312"/>
      <c r="CA108" s="312"/>
      <c r="CB108" s="312"/>
      <c r="CC108" s="53"/>
    </row>
    <row r="109" spans="2:81" s="42" customFormat="1" ht="15" customHeight="1">
      <c r="B109" s="26"/>
      <c r="C109" s="311" t="s">
        <v>353</v>
      </c>
      <c r="D109" s="311"/>
      <c r="E109" s="311"/>
      <c r="F109" s="311"/>
      <c r="G109" s="311"/>
      <c r="H109" s="311"/>
      <c r="I109" s="311"/>
      <c r="J109" s="311"/>
      <c r="K109" s="311"/>
      <c r="L109" s="311"/>
      <c r="M109" s="311"/>
      <c r="N109" s="311"/>
      <c r="O109" s="311"/>
      <c r="P109" s="311"/>
      <c r="Q109" s="311"/>
      <c r="R109" s="311"/>
      <c r="S109" s="311"/>
      <c r="T109" s="311"/>
      <c r="U109" s="311"/>
      <c r="V109" s="311"/>
      <c r="W109"/>
      <c r="X109" s="313" t="s">
        <v>352</v>
      </c>
      <c r="Y109" s="313"/>
      <c r="Z109" s="313"/>
      <c r="AA109" s="313"/>
      <c r="AB109" s="313"/>
      <c r="AC109" s="313"/>
      <c r="AD109" s="313"/>
      <c r="AE109" s="313"/>
      <c r="AF109" s="313"/>
      <c r="AG109" s="313"/>
      <c r="AH109" s="313"/>
      <c r="AI109" s="313"/>
      <c r="AJ109" s="313"/>
      <c r="AK109" s="313"/>
      <c r="AL109" s="313"/>
      <c r="AM109" s="313"/>
      <c r="AN109" s="313"/>
      <c r="AO109" s="313"/>
      <c r="AP109" s="33"/>
      <c r="AQ109" s="311" t="s">
        <v>54</v>
      </c>
      <c r="AR109" s="311"/>
      <c r="AS109" s="311"/>
      <c r="AT109" s="311"/>
      <c r="AU109" s="311"/>
      <c r="AV109" s="311"/>
      <c r="AW109" s="311"/>
      <c r="AX109" s="311"/>
      <c r="AY109" s="311"/>
      <c r="AZ109" s="311"/>
      <c r="BA109" s="311"/>
      <c r="BB109" s="311"/>
      <c r="BC109" s="311"/>
      <c r="BD109" s="311"/>
      <c r="BE109" s="311"/>
      <c r="BF109" s="311"/>
      <c r="BG109" s="311"/>
      <c r="BH109" s="311"/>
      <c r="BI109"/>
      <c r="BJ109" s="312" t="s">
        <v>53</v>
      </c>
      <c r="BK109" s="312"/>
      <c r="BL109" s="312"/>
      <c r="BM109" s="312"/>
      <c r="BN109" s="312"/>
      <c r="BO109" s="312"/>
      <c r="BP109" s="312"/>
      <c r="BQ109" s="312"/>
      <c r="BR109" s="312"/>
      <c r="BS109" s="312"/>
      <c r="BT109" s="312"/>
      <c r="BU109" s="312"/>
      <c r="BV109" s="312"/>
      <c r="BW109" s="312"/>
      <c r="BX109" s="312"/>
      <c r="BY109" s="312"/>
      <c r="BZ109" s="312"/>
      <c r="CA109" s="312"/>
      <c r="CB109" s="312"/>
      <c r="CC109" s="53"/>
    </row>
    <row r="110" spans="2:81" s="42" customFormat="1">
      <c r="B110" s="26"/>
      <c r="C110" s="27"/>
      <c r="D110" s="43"/>
      <c r="E110" s="43"/>
      <c r="F110" s="43"/>
      <c r="G110" s="43"/>
      <c r="H110" s="43"/>
      <c r="I110" s="43"/>
      <c r="BQ110" s="4"/>
      <c r="BR110" s="4"/>
      <c r="BS110" s="4"/>
      <c r="BT110" s="4"/>
      <c r="BU110" s="4"/>
      <c r="BV110" s="4"/>
      <c r="BW110" s="4"/>
      <c r="BX110" s="4"/>
      <c r="BY110" s="4"/>
      <c r="BZ110" s="4"/>
      <c r="CA110" s="4"/>
      <c r="CB110" s="4"/>
      <c r="CC110" s="45"/>
    </row>
    <row r="111" spans="2:81" s="42" customFormat="1">
      <c r="B111" s="26"/>
      <c r="C111" s="27"/>
      <c r="D111" s="43"/>
      <c r="E111" s="43"/>
      <c r="F111" s="43"/>
      <c r="G111" s="43"/>
      <c r="H111" s="43"/>
      <c r="I111" s="43"/>
      <c r="CC111" s="45"/>
    </row>
    <row r="112" spans="2:81" s="42" customFormat="1">
      <c r="B112" s="26"/>
      <c r="C112" s="27"/>
      <c r="D112" s="43"/>
      <c r="E112" s="43"/>
      <c r="F112" s="43"/>
      <c r="G112" s="43"/>
      <c r="H112" s="43"/>
      <c r="I112" s="43"/>
      <c r="CC112" s="45"/>
    </row>
    <row r="113" spans="2:81" s="42" customFormat="1">
      <c r="B113" s="26"/>
      <c r="C113" s="27"/>
      <c r="D113" s="43"/>
      <c r="E113" s="43"/>
      <c r="F113" s="43"/>
      <c r="G113" s="43"/>
      <c r="H113" s="43"/>
      <c r="I113" s="43"/>
      <c r="CC113" s="45"/>
    </row>
    <row r="114" spans="2:81" s="42" customFormat="1">
      <c r="B114" s="26"/>
      <c r="C114" s="27"/>
      <c r="D114" s="43"/>
      <c r="E114" s="43"/>
      <c r="F114" s="43"/>
      <c r="G114" s="43"/>
      <c r="H114" s="43"/>
      <c r="I114" s="43"/>
      <c r="CC114" s="45"/>
    </row>
    <row r="115" spans="2:81" s="42" customFormat="1">
      <c r="B115" s="26"/>
      <c r="C115" s="27"/>
      <c r="D115" s="43"/>
      <c r="E115" s="43"/>
      <c r="F115" s="43"/>
      <c r="G115" s="43"/>
      <c r="H115" s="43"/>
      <c r="I115" s="43"/>
      <c r="CC115" s="45"/>
    </row>
    <row r="116" spans="2:81" s="42" customFormat="1">
      <c r="B116" s="26"/>
      <c r="C116" s="27"/>
      <c r="D116" s="43"/>
      <c r="E116" s="43"/>
      <c r="F116" s="43"/>
      <c r="G116" s="43"/>
      <c r="H116" s="43"/>
      <c r="I116" s="43"/>
      <c r="CC116" s="45"/>
    </row>
    <row r="117" spans="2:81" s="42" customFormat="1">
      <c r="B117" s="26"/>
      <c r="C117" s="27"/>
      <c r="D117" s="43"/>
      <c r="E117" s="43"/>
      <c r="F117" s="43"/>
      <c r="G117" s="43"/>
      <c r="H117" s="43"/>
      <c r="I117" s="43"/>
      <c r="CC117" s="45"/>
    </row>
    <row r="118" spans="2:81" s="42" customFormat="1" ht="15" thickBot="1">
      <c r="B118" s="24"/>
      <c r="C118" s="25"/>
      <c r="D118" s="52"/>
      <c r="E118" s="52"/>
      <c r="F118" s="52"/>
      <c r="G118" s="52"/>
      <c r="H118" s="52"/>
      <c r="I118" s="52"/>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50"/>
    </row>
    <row r="119" spans="2:81" s="42" customFormat="1" ht="10" customHeight="1" thickBot="1">
      <c r="B119" s="27"/>
      <c r="C119" s="27"/>
      <c r="D119" s="43"/>
      <c r="E119" s="43"/>
      <c r="F119" s="43"/>
      <c r="G119" s="43"/>
      <c r="H119" s="43"/>
      <c r="I119" s="43"/>
    </row>
    <row r="120" spans="2:81" s="42" customFormat="1" ht="18" customHeight="1">
      <c r="B120" s="292" t="s">
        <v>17</v>
      </c>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4"/>
    </row>
    <row r="121" spans="2:81" s="42" customFormat="1" ht="5.25" customHeight="1">
      <c r="B121" s="26"/>
      <c r="C121" s="43"/>
      <c r="D121" s="43"/>
      <c r="E121" s="43"/>
      <c r="F121" s="43"/>
      <c r="G121" s="43"/>
      <c r="H121" s="43"/>
      <c r="I121" s="43"/>
      <c r="CC121" s="45"/>
    </row>
    <row r="122" spans="2:81" s="42" customFormat="1">
      <c r="B122" s="20" t="s">
        <v>35</v>
      </c>
      <c r="C122" s="18"/>
      <c r="D122" s="19"/>
      <c r="E122" s="19"/>
      <c r="F122" s="19"/>
      <c r="G122" s="17" t="s">
        <v>18</v>
      </c>
      <c r="H122" s="19"/>
      <c r="I122" s="43"/>
      <c r="CC122" s="45"/>
    </row>
    <row r="123" spans="2:81" s="42" customFormat="1">
      <c r="B123" s="20" t="s">
        <v>51</v>
      </c>
      <c r="C123" s="18"/>
      <c r="D123" s="19"/>
      <c r="E123" s="19"/>
      <c r="F123" s="19"/>
      <c r="G123" s="17" t="s">
        <v>52</v>
      </c>
      <c r="H123" s="19"/>
      <c r="I123" s="43"/>
      <c r="CC123" s="45"/>
    </row>
    <row r="124" spans="2:81" s="42" customFormat="1">
      <c r="B124" s="20" t="s">
        <v>29</v>
      </c>
      <c r="C124" s="18"/>
      <c r="D124" s="19"/>
      <c r="E124" s="19"/>
      <c r="F124" s="19"/>
      <c r="G124" s="17" t="s">
        <v>30</v>
      </c>
      <c r="H124" s="19"/>
      <c r="I124" s="43"/>
      <c r="CC124" s="45"/>
    </row>
    <row r="125" spans="2:81" s="42" customFormat="1">
      <c r="B125" s="20" t="s">
        <v>19</v>
      </c>
      <c r="C125" s="18"/>
      <c r="D125" s="19"/>
      <c r="E125" s="19"/>
      <c r="F125" s="19"/>
      <c r="G125" s="17" t="s">
        <v>20</v>
      </c>
      <c r="H125" s="19"/>
      <c r="I125" s="43"/>
      <c r="CC125" s="45"/>
    </row>
    <row r="126" spans="2:81" s="42" customFormat="1">
      <c r="B126" s="20" t="s">
        <v>26</v>
      </c>
      <c r="C126" s="18"/>
      <c r="D126" s="19"/>
      <c r="E126" s="19"/>
      <c r="F126" s="19"/>
      <c r="G126" s="17" t="s">
        <v>27</v>
      </c>
      <c r="H126" s="19"/>
      <c r="I126" s="43"/>
      <c r="CC126" s="45"/>
    </row>
    <row r="127" spans="2:81" s="42" customFormat="1">
      <c r="B127" s="20" t="s">
        <v>36</v>
      </c>
      <c r="C127" s="18"/>
      <c r="D127" s="19"/>
      <c r="E127" s="19"/>
      <c r="F127" s="19"/>
      <c r="G127" s="17" t="s">
        <v>37</v>
      </c>
      <c r="H127" s="19"/>
      <c r="I127" s="43"/>
      <c r="CC127" s="45"/>
    </row>
    <row r="128" spans="2:81" s="42" customFormat="1">
      <c r="B128" s="20" t="s">
        <v>28</v>
      </c>
      <c r="C128" s="18"/>
      <c r="D128" s="19"/>
      <c r="E128" s="19"/>
      <c r="F128" s="19"/>
      <c r="G128" s="17" t="s">
        <v>25</v>
      </c>
      <c r="H128" s="19"/>
      <c r="I128" s="43"/>
      <c r="CC128" s="45"/>
    </row>
    <row r="129" spans="2:81" s="42" customFormat="1">
      <c r="B129" s="20" t="s">
        <v>21</v>
      </c>
      <c r="C129" s="18"/>
      <c r="D129" s="19"/>
      <c r="E129" s="19"/>
      <c r="F129" s="19"/>
      <c r="G129" s="17" t="s">
        <v>22</v>
      </c>
      <c r="H129" s="19"/>
      <c r="I129" s="43"/>
      <c r="CC129" s="45"/>
    </row>
    <row r="130" spans="2:81" s="42" customFormat="1" ht="5.25" customHeight="1" thickBot="1">
      <c r="B130" s="54"/>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50"/>
    </row>
    <row r="131" spans="2:81" s="42" customFormat="1" ht="10" customHeight="1" thickBot="1">
      <c r="C131" s="43"/>
      <c r="D131" s="43"/>
      <c r="E131" s="43"/>
      <c r="F131" s="43"/>
      <c r="G131" s="43"/>
      <c r="H131" s="43"/>
      <c r="I131" s="43"/>
    </row>
    <row r="132" spans="2:81" s="42" customFormat="1" ht="18" customHeight="1">
      <c r="B132" s="292" t="s">
        <v>23</v>
      </c>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4"/>
    </row>
    <row r="133" spans="2:81" s="42" customFormat="1" ht="5.25" customHeight="1">
      <c r="B133" s="48"/>
      <c r="C133" s="43"/>
      <c r="D133" s="43"/>
      <c r="E133" s="43"/>
      <c r="F133" s="43"/>
      <c r="G133" s="43"/>
      <c r="H133" s="43"/>
      <c r="I133" s="43"/>
      <c r="CC133" s="45"/>
    </row>
    <row r="134" spans="2:81" s="42" customFormat="1">
      <c r="B134" s="48" t="s">
        <v>24</v>
      </c>
      <c r="C134" s="43"/>
      <c r="D134" s="43"/>
      <c r="E134" s="43"/>
      <c r="F134" s="43"/>
      <c r="G134" s="43"/>
      <c r="H134" s="43"/>
      <c r="I134" s="43"/>
      <c r="CC134" s="45"/>
    </row>
    <row r="135" spans="2:81" s="42" customFormat="1" ht="5.25" customHeight="1" thickBot="1">
      <c r="B135" s="295"/>
      <c r="C135" s="296"/>
      <c r="D135" s="296"/>
      <c r="E135" s="296"/>
      <c r="F135" s="296"/>
      <c r="G135" s="296"/>
      <c r="H135" s="296"/>
      <c r="I135" s="296"/>
      <c r="J135" s="296"/>
      <c r="K135" s="296"/>
      <c r="L135" s="296"/>
      <c r="M135" s="296"/>
      <c r="N135" s="296"/>
      <c r="O135" s="296"/>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50"/>
    </row>
    <row r="136" spans="2:81" s="42" customFormat="1" ht="10" customHeight="1">
      <c r="B136" s="3"/>
      <c r="C136" s="3"/>
      <c r="D136" s="3"/>
      <c r="E136" s="3"/>
      <c r="F136" s="3"/>
      <c r="G136" s="3"/>
      <c r="H136" s="3"/>
      <c r="I136" s="3"/>
      <c r="J136" s="3"/>
      <c r="K136" s="3"/>
      <c r="L136" s="3"/>
      <c r="M136" s="3"/>
      <c r="N136" s="3"/>
      <c r="O136" s="3"/>
    </row>
    <row r="137" spans="2:81" ht="18.5">
      <c r="B137" s="80" t="s">
        <v>494</v>
      </c>
      <c r="C137" s="23"/>
      <c r="D137" s="23"/>
      <c r="E137" s="23"/>
      <c r="F137" s="23"/>
      <c r="G137" s="23"/>
      <c r="H137" s="23"/>
      <c r="I137" s="23"/>
    </row>
    <row r="138" spans="2:81" ht="5" customHeight="1">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row>
    <row r="139" spans="2:81" ht="14.5" customHeight="1">
      <c r="B139" s="306" t="s">
        <v>58</v>
      </c>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row>
    <row r="140" spans="2:81">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row>
    <row r="141" spans="2:81">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6"/>
      <c r="AL141" s="306"/>
      <c r="AM141" s="306"/>
      <c r="AN141" s="306"/>
      <c r="AO141" s="306"/>
      <c r="AP141" s="306"/>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row>
    <row r="142" spans="2:81" ht="5" customHeight="1">
      <c r="B142" s="23"/>
      <c r="C142" s="23"/>
      <c r="D142" s="23"/>
      <c r="E142" s="23"/>
      <c r="F142" s="23"/>
      <c r="G142" s="23"/>
      <c r="H142" s="23"/>
      <c r="I142" s="23"/>
    </row>
    <row r="143" spans="2:81">
      <c r="B143" s="306" t="s">
        <v>57</v>
      </c>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6"/>
      <c r="AN143" s="306"/>
      <c r="AO143" s="306"/>
      <c r="AP143" s="306"/>
      <c r="AQ143" s="306"/>
      <c r="AR143" s="306"/>
      <c r="AS143" s="306"/>
      <c r="AT143" s="306"/>
      <c r="AU143" s="306"/>
      <c r="AV143" s="306"/>
      <c r="AW143" s="306"/>
      <c r="AX143" s="306"/>
      <c r="AY143" s="306"/>
      <c r="AZ143" s="306"/>
      <c r="BA143" s="306"/>
      <c r="BB143" s="306"/>
      <c r="BC143" s="306"/>
      <c r="BD143" s="306"/>
      <c r="BE143" s="306"/>
      <c r="BF143" s="306"/>
      <c r="BG143" s="306"/>
      <c r="BH143" s="306"/>
      <c r="BI143" s="306"/>
      <c r="BJ143" s="306"/>
      <c r="BK143" s="306"/>
      <c r="BL143" s="306"/>
      <c r="BM143" s="306"/>
      <c r="BN143" s="306"/>
      <c r="BO143" s="306"/>
      <c r="BP143" s="306"/>
      <c r="BQ143" s="306"/>
      <c r="BR143" s="306"/>
      <c r="BS143" s="306"/>
      <c r="BT143" s="306"/>
      <c r="BU143" s="306"/>
      <c r="BV143" s="306"/>
      <c r="BW143" s="306"/>
      <c r="BX143" s="306"/>
      <c r="BY143" s="306"/>
      <c r="BZ143" s="306"/>
      <c r="CA143" s="306"/>
      <c r="CB143" s="306"/>
      <c r="CC143" s="306"/>
    </row>
    <row r="144" spans="2:81">
      <c r="B144" s="23" t="s">
        <v>62</v>
      </c>
      <c r="C144" s="23"/>
      <c r="D144" s="23"/>
      <c r="E144" s="23"/>
      <c r="F144" s="23"/>
      <c r="G144" s="23"/>
      <c r="H144" s="23"/>
      <c r="I144" s="23"/>
    </row>
    <row r="145" spans="2:9">
      <c r="B145" s="23" t="s">
        <v>56</v>
      </c>
      <c r="C145" s="23"/>
      <c r="D145" s="23"/>
      <c r="E145" s="23"/>
      <c r="F145" s="23"/>
      <c r="G145" s="23"/>
      <c r="H145" s="23"/>
      <c r="I145" s="23"/>
    </row>
    <row r="146" spans="2:9">
      <c r="C146" s="23"/>
      <c r="D146" s="23"/>
      <c r="E146" s="23"/>
      <c r="F146" s="23"/>
      <c r="G146" s="23"/>
      <c r="H146" s="23"/>
      <c r="I146" s="23"/>
    </row>
  </sheetData>
  <mergeCells count="106">
    <mergeCell ref="C46:N46"/>
    <mergeCell ref="C47:N55"/>
    <mergeCell ref="R46:AY55"/>
    <mergeCell ref="BC46:BL47"/>
    <mergeCell ref="BM46:BS47"/>
    <mergeCell ref="BC48:BL49"/>
    <mergeCell ref="BM48:BS49"/>
    <mergeCell ref="BC50:BL51"/>
    <mergeCell ref="BM50:BS51"/>
    <mergeCell ref="BC52:BL53"/>
    <mergeCell ref="BM52:BS53"/>
    <mergeCell ref="B120:CC120"/>
    <mergeCell ref="B105:CC105"/>
    <mergeCell ref="B143:CC143"/>
    <mergeCell ref="B80:CC80"/>
    <mergeCell ref="B135:O135"/>
    <mergeCell ref="B132:CC132"/>
    <mergeCell ref="B139:CC141"/>
    <mergeCell ref="BG84:CB103"/>
    <mergeCell ref="Q84:BC103"/>
    <mergeCell ref="C107:V107"/>
    <mergeCell ref="C108:V108"/>
    <mergeCell ref="C109:V109"/>
    <mergeCell ref="BJ107:CB107"/>
    <mergeCell ref="BJ108:CB108"/>
    <mergeCell ref="BJ109:CB109"/>
    <mergeCell ref="X107:AO107"/>
    <mergeCell ref="X108:AO108"/>
    <mergeCell ref="X109:AO109"/>
    <mergeCell ref="AQ107:BH107"/>
    <mergeCell ref="AQ109:BH109"/>
    <mergeCell ref="BC23:CB33"/>
    <mergeCell ref="R23:AY33"/>
    <mergeCell ref="BT76:CB77"/>
    <mergeCell ref="BT68:CB69"/>
    <mergeCell ref="BT57:CB58"/>
    <mergeCell ref="BC59:BL60"/>
    <mergeCell ref="BM59:BS60"/>
    <mergeCell ref="BT59:CB60"/>
    <mergeCell ref="BC65:BL66"/>
    <mergeCell ref="BT46:CB47"/>
    <mergeCell ref="BT48:CB49"/>
    <mergeCell ref="BT50:CB51"/>
    <mergeCell ref="BT63:CB64"/>
    <mergeCell ref="BT52:CB53"/>
    <mergeCell ref="BC54:BL55"/>
    <mergeCell ref="BM54:BS55"/>
    <mergeCell ref="BT54:CB55"/>
    <mergeCell ref="B4:CC4"/>
    <mergeCell ref="B6:CC6"/>
    <mergeCell ref="B8:CC8"/>
    <mergeCell ref="B10:CC10"/>
    <mergeCell ref="B16:CC16"/>
    <mergeCell ref="C20:N20"/>
    <mergeCell ref="AC20:AY20"/>
    <mergeCell ref="BC20:CB20"/>
    <mergeCell ref="B12:CC12"/>
    <mergeCell ref="B14:CC14"/>
    <mergeCell ref="R22:AY22"/>
    <mergeCell ref="BT35:CB36"/>
    <mergeCell ref="C36:N44"/>
    <mergeCell ref="BT74:CB75"/>
    <mergeCell ref="BC76:BL77"/>
    <mergeCell ref="BM76:BS77"/>
    <mergeCell ref="C35:N35"/>
    <mergeCell ref="R35:AY44"/>
    <mergeCell ref="BC35:BL36"/>
    <mergeCell ref="BM35:BS36"/>
    <mergeCell ref="BM65:BS66"/>
    <mergeCell ref="BT65:CB66"/>
    <mergeCell ref="C68:N68"/>
    <mergeCell ref="R68:AY77"/>
    <mergeCell ref="BC68:BL69"/>
    <mergeCell ref="BM68:BS69"/>
    <mergeCell ref="C69:N77"/>
    <mergeCell ref="BC41:BL42"/>
    <mergeCell ref="BT70:CB71"/>
    <mergeCell ref="BC72:BL73"/>
    <mergeCell ref="BM72:BS73"/>
    <mergeCell ref="BT72:CB73"/>
    <mergeCell ref="BC74:BL75"/>
    <mergeCell ref="BM74:BS75"/>
    <mergeCell ref="C58:N66"/>
    <mergeCell ref="R57:AY66"/>
    <mergeCell ref="BC57:BL58"/>
    <mergeCell ref="BM57:BS58"/>
    <mergeCell ref="BC61:BL62"/>
    <mergeCell ref="BM61:BS62"/>
    <mergeCell ref="BC70:BL71"/>
    <mergeCell ref="BM70:BS71"/>
    <mergeCell ref="BC22:CB22"/>
    <mergeCell ref="BM41:BS42"/>
    <mergeCell ref="BT41:CB42"/>
    <mergeCell ref="BC43:BL44"/>
    <mergeCell ref="BM43:BS44"/>
    <mergeCell ref="BT43:CB44"/>
    <mergeCell ref="BC37:BL38"/>
    <mergeCell ref="BM37:BS38"/>
    <mergeCell ref="BT37:CB38"/>
    <mergeCell ref="BC39:BL40"/>
    <mergeCell ref="BM39:BS40"/>
    <mergeCell ref="BT39:CB40"/>
    <mergeCell ref="C57:N57"/>
    <mergeCell ref="BT61:CB62"/>
    <mergeCell ref="BC63:BL64"/>
    <mergeCell ref="BM63:BS64"/>
  </mergeCells>
  <phoneticPr fontId="4" type="noConversion"/>
  <pageMargins left="0.39370078740157483" right="0.39370078740157483" top="0.39370078740157483" bottom="0.39370078740157483" header="0.23622047244094491" footer="0.23622047244094491"/>
  <pageSetup paperSize="9" scale="46" orientation="portrait" r:id="rId1"/>
  <headerFooter>
    <oddFooter>&amp;CPage &amp;P of &amp;N</oddFooter>
  </headerFooter>
  <rowBreaks count="1" manualBreakCount="1">
    <brk id="79" max="80" man="1"/>
  </rowBreaks>
  <drawing r:id="rId2"/>
  <extLst>
    <ext xmlns:mx="http://schemas.microsoft.com/office/mac/excel/2008/main" uri="{64002731-A6B0-56B0-2670-7721B7C09600}">
      <mx:PLV Mode="0" OnePage="0" WScale="7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E98F-C87B-413F-9E62-30A3A7F7782B}">
  <sheetPr codeName="Sheet7">
    <tabColor theme="6" tint="-0.249977111117893"/>
  </sheetPr>
  <dimension ref="B1:X55"/>
  <sheetViews>
    <sheetView showGridLines="0" zoomScaleNormal="100" zoomScaleSheetLayoutView="100" workbookViewId="0">
      <pane xSplit="3" ySplit="10" topLeftCell="D11" activePane="bottomRight" state="frozen"/>
      <selection pane="topRight" activeCell="D1" sqref="D1"/>
      <selection pane="bottomLeft" activeCell="A11" sqref="A11"/>
      <selection pane="bottomRight" activeCell="B12" sqref="B12:B15"/>
    </sheetView>
  </sheetViews>
  <sheetFormatPr defaultColWidth="8.81640625" defaultRowHeight="15.5"/>
  <cols>
    <col min="1" max="1" width="1.1796875" style="1" customWidth="1"/>
    <col min="2" max="2" width="12.08984375" style="15" customWidth="1"/>
    <col min="3" max="3" width="24.36328125" style="15" customWidth="1"/>
    <col min="4" max="4" width="23.81640625" style="15" customWidth="1"/>
    <col min="5" max="5" width="29.1796875" style="15" customWidth="1"/>
    <col min="6" max="6" width="28.36328125" style="15" customWidth="1"/>
    <col min="7" max="7" width="20.90625" style="1" customWidth="1"/>
    <col min="8" max="8" width="2.54296875" style="1" customWidth="1"/>
    <col min="9" max="9" width="4.54296875" style="1" customWidth="1"/>
    <col min="10" max="10" width="37.90625" style="1" customWidth="1"/>
    <col min="11" max="11" width="20.08984375" style="1" customWidth="1"/>
    <col min="12" max="13" width="15.6328125" style="1" customWidth="1"/>
    <col min="14" max="14" width="23.81640625" style="1" customWidth="1"/>
    <col min="15" max="16" width="15.6328125" style="1" customWidth="1"/>
    <col min="17" max="18" width="20.6328125" style="1" customWidth="1"/>
    <col min="19" max="23" width="15.6328125" style="1" customWidth="1"/>
    <col min="24" max="26" width="20.6328125" style="1" customWidth="1"/>
    <col min="27" max="27" width="15.6328125" style="1" customWidth="1"/>
    <col min="28" max="29" width="20.6328125" style="1" customWidth="1"/>
    <col min="30" max="31" width="15.6328125" style="1" customWidth="1"/>
    <col min="32" max="32" width="16.81640625" style="1" customWidth="1"/>
    <col min="33" max="33" width="20.6328125" style="1" customWidth="1"/>
    <col min="34" max="34" width="32" style="1" customWidth="1"/>
    <col min="35" max="35" width="15" style="1" customWidth="1"/>
    <col min="36" max="36" width="22.54296875" style="1" customWidth="1"/>
    <col min="37" max="16384" width="8.81640625" style="1"/>
  </cols>
  <sheetData>
    <row r="1" spans="2:24" s="13" customFormat="1" ht="16.5" customHeight="1">
      <c r="B1" s="81" t="s">
        <v>407</v>
      </c>
      <c r="C1" s="81"/>
      <c r="D1" s="434"/>
      <c r="E1" s="434"/>
      <c r="F1" s="434"/>
      <c r="G1" s="434"/>
      <c r="H1" s="56"/>
    </row>
    <row r="2" spans="2:24" s="13" customFormat="1" ht="16.5" customHeight="1">
      <c r="B2" s="435" t="s">
        <v>409</v>
      </c>
      <c r="C2" s="435"/>
      <c r="D2" s="182"/>
      <c r="E2" s="67" t="s">
        <v>79</v>
      </c>
      <c r="F2" s="326" t="str">
        <f>'1a. Basic review master plan'!G2</f>
        <v>Insert name of industrial park</v>
      </c>
      <c r="G2" s="327"/>
    </row>
    <row r="3" spans="2:24" s="13" customFormat="1" ht="16.5" customHeight="1">
      <c r="B3" s="435"/>
      <c r="C3" s="435"/>
      <c r="D3" s="182"/>
      <c r="E3" s="67" t="s">
        <v>80</v>
      </c>
      <c r="F3" s="436" t="str">
        <f>'1a. Basic review master plan'!G3</f>
        <v>Insert date</v>
      </c>
      <c r="G3" s="437"/>
    </row>
    <row r="4" spans="2:24" s="13" customFormat="1" ht="16.5" customHeight="1">
      <c r="B4" s="435"/>
      <c r="C4" s="435"/>
      <c r="D4" s="182"/>
      <c r="E4" s="67" t="s">
        <v>506</v>
      </c>
      <c r="F4" s="330" t="str">
        <f>'1a. Basic review master plan'!G4</f>
        <v>Insert organisation(s) / name(s)</v>
      </c>
      <c r="G4" s="331"/>
    </row>
    <row r="5" spans="2:24" s="13" customFormat="1" ht="3.5" customHeight="1">
      <c r="K5" s="22"/>
      <c r="L5" s="22"/>
      <c r="M5" s="16"/>
      <c r="N5" s="16"/>
      <c r="O5" s="16"/>
      <c r="P5" s="16"/>
      <c r="Q5" s="16"/>
      <c r="R5" s="14"/>
      <c r="S5" s="14"/>
      <c r="T5" s="14"/>
      <c r="U5" s="14"/>
      <c r="V5" s="14"/>
      <c r="W5" s="14"/>
      <c r="X5" s="14"/>
    </row>
    <row r="6" spans="2:24" ht="5.5" customHeight="1"/>
    <row r="7" spans="2:24" ht="14.5" customHeight="1">
      <c r="B7" s="17" t="s">
        <v>529</v>
      </c>
      <c r="C7" s="12"/>
      <c r="D7" s="12"/>
      <c r="E7" s="12"/>
      <c r="F7" s="12"/>
    </row>
    <row r="8" spans="2:24" ht="7.5" customHeight="1">
      <c r="B8" s="17"/>
      <c r="C8" s="12"/>
      <c r="D8" s="12"/>
      <c r="E8" s="12"/>
      <c r="F8" s="12"/>
    </row>
    <row r="9" spans="2:24" ht="19" customHeight="1">
      <c r="B9" s="426" t="s">
        <v>131</v>
      </c>
      <c r="C9" s="427"/>
      <c r="D9" s="427"/>
      <c r="E9" s="427"/>
      <c r="F9" s="427"/>
      <c r="G9" s="428"/>
      <c r="I9" s="429" t="s">
        <v>76</v>
      </c>
      <c r="J9" s="430"/>
      <c r="K9" s="430"/>
      <c r="L9" s="430"/>
      <c r="M9" s="430"/>
      <c r="N9" s="431"/>
    </row>
    <row r="10" spans="2:24" ht="36.5" customHeight="1">
      <c r="B10" s="76" t="s">
        <v>71</v>
      </c>
      <c r="C10" s="76" t="s">
        <v>512</v>
      </c>
      <c r="D10" s="76" t="s">
        <v>69</v>
      </c>
      <c r="E10" s="76" t="s">
        <v>77</v>
      </c>
      <c r="F10" s="76" t="s">
        <v>78</v>
      </c>
      <c r="G10" s="76" t="s">
        <v>70</v>
      </c>
      <c r="I10" s="432" t="s">
        <v>187</v>
      </c>
      <c r="J10" s="433"/>
      <c r="K10" s="77" t="s">
        <v>73</v>
      </c>
      <c r="L10" s="77" t="s">
        <v>74</v>
      </c>
      <c r="M10" s="77" t="s">
        <v>75</v>
      </c>
      <c r="N10" s="77" t="s">
        <v>72</v>
      </c>
    </row>
    <row r="11" spans="2:24" ht="8" customHeight="1">
      <c r="B11" s="66"/>
      <c r="C11" s="66"/>
      <c r="D11" s="66"/>
      <c r="E11" s="66"/>
      <c r="F11" s="66"/>
      <c r="G11" s="66"/>
      <c r="I11" s="66"/>
      <c r="J11" s="66"/>
      <c r="K11" s="66"/>
      <c r="L11" s="66"/>
      <c r="M11" s="66"/>
      <c r="N11" s="66"/>
    </row>
    <row r="12" spans="2:24" ht="50" customHeight="1">
      <c r="B12" s="425"/>
      <c r="C12" s="332"/>
      <c r="D12" s="332"/>
      <c r="E12" s="332"/>
      <c r="F12" s="332"/>
      <c r="G12" s="425"/>
      <c r="H12" s="17"/>
      <c r="I12" s="94">
        <v>1</v>
      </c>
      <c r="J12" s="74"/>
      <c r="K12" s="94"/>
      <c r="L12" s="94"/>
      <c r="M12" s="94"/>
      <c r="N12" s="74"/>
    </row>
    <row r="13" spans="2:24" ht="50" customHeight="1">
      <c r="B13" s="425"/>
      <c r="C13" s="338"/>
      <c r="D13" s="338"/>
      <c r="E13" s="338"/>
      <c r="F13" s="338"/>
      <c r="G13" s="425"/>
      <c r="H13" s="17"/>
      <c r="I13" s="94">
        <v>2</v>
      </c>
      <c r="J13" s="74"/>
      <c r="K13" s="94"/>
      <c r="L13" s="94"/>
      <c r="M13" s="94"/>
      <c r="N13" s="74"/>
    </row>
    <row r="14" spans="2:24" ht="50" customHeight="1">
      <c r="B14" s="425"/>
      <c r="C14" s="338"/>
      <c r="D14" s="338"/>
      <c r="E14" s="338"/>
      <c r="F14" s="338"/>
      <c r="G14" s="425"/>
      <c r="H14" s="17"/>
      <c r="I14" s="94">
        <v>3</v>
      </c>
      <c r="J14" s="74"/>
      <c r="K14" s="94"/>
      <c r="L14" s="94"/>
      <c r="M14" s="94"/>
      <c r="N14" s="74"/>
    </row>
    <row r="15" spans="2:24" ht="50" customHeight="1">
      <c r="B15" s="425"/>
      <c r="C15" s="333"/>
      <c r="D15" s="333"/>
      <c r="E15" s="333"/>
      <c r="F15" s="333"/>
      <c r="G15" s="425"/>
      <c r="H15" s="17"/>
      <c r="I15" s="94">
        <v>4</v>
      </c>
      <c r="J15" s="74"/>
      <c r="K15" s="94"/>
      <c r="L15" s="94"/>
      <c r="M15" s="94"/>
      <c r="N15" s="74"/>
    </row>
    <row r="16" spans="2:24" ht="8.5" customHeight="1">
      <c r="B16" s="239"/>
      <c r="C16" s="239"/>
      <c r="D16" s="239"/>
      <c r="E16" s="239"/>
      <c r="F16" s="239"/>
      <c r="G16" s="17"/>
      <c r="H16" s="17"/>
      <c r="I16" s="17"/>
      <c r="J16" s="17"/>
      <c r="K16" s="17"/>
      <c r="L16" s="17"/>
      <c r="M16" s="17"/>
      <c r="N16" s="17"/>
    </row>
    <row r="17" spans="2:14" ht="50" customHeight="1">
      <c r="B17" s="425"/>
      <c r="C17" s="332"/>
      <c r="D17" s="332"/>
      <c r="E17" s="332"/>
      <c r="F17" s="332"/>
      <c r="G17" s="425"/>
      <c r="H17" s="17"/>
      <c r="I17" s="94">
        <v>1</v>
      </c>
      <c r="J17" s="74"/>
      <c r="K17" s="94"/>
      <c r="L17" s="94"/>
      <c r="M17" s="94"/>
      <c r="N17" s="74"/>
    </row>
    <row r="18" spans="2:14" ht="50" customHeight="1">
      <c r="B18" s="425"/>
      <c r="C18" s="338"/>
      <c r="D18" s="338"/>
      <c r="E18" s="338"/>
      <c r="F18" s="338"/>
      <c r="G18" s="425"/>
      <c r="H18" s="17"/>
      <c r="I18" s="94">
        <v>2</v>
      </c>
      <c r="J18" s="74"/>
      <c r="K18" s="94"/>
      <c r="L18" s="94"/>
      <c r="M18" s="94"/>
      <c r="N18" s="74"/>
    </row>
    <row r="19" spans="2:14" ht="50" customHeight="1">
      <c r="B19" s="425"/>
      <c r="C19" s="338"/>
      <c r="D19" s="338"/>
      <c r="E19" s="338"/>
      <c r="F19" s="338"/>
      <c r="G19" s="425"/>
      <c r="H19" s="17"/>
      <c r="I19" s="94">
        <v>3</v>
      </c>
      <c r="J19" s="74"/>
      <c r="K19" s="94"/>
      <c r="L19" s="94"/>
      <c r="M19" s="94"/>
      <c r="N19" s="74"/>
    </row>
    <row r="20" spans="2:14" ht="50" customHeight="1">
      <c r="B20" s="425"/>
      <c r="C20" s="333"/>
      <c r="D20" s="333"/>
      <c r="E20" s="333"/>
      <c r="F20" s="333"/>
      <c r="G20" s="425"/>
      <c r="H20" s="17"/>
      <c r="I20" s="94">
        <v>4</v>
      </c>
      <c r="J20" s="74"/>
      <c r="K20" s="94"/>
      <c r="L20" s="94"/>
      <c r="M20" s="94"/>
      <c r="N20" s="74"/>
    </row>
    <row r="21" spans="2:14" ht="8" customHeight="1">
      <c r="B21" s="239"/>
      <c r="C21" s="239"/>
      <c r="D21" s="239"/>
      <c r="E21" s="239"/>
      <c r="F21" s="239"/>
      <c r="G21" s="17"/>
      <c r="H21" s="17"/>
      <c r="I21" s="17"/>
      <c r="J21" s="17"/>
      <c r="K21" s="17"/>
      <c r="L21" s="17"/>
      <c r="M21" s="17"/>
      <c r="N21" s="17"/>
    </row>
    <row r="22" spans="2:14" ht="50" customHeight="1">
      <c r="B22" s="425"/>
      <c r="C22" s="332"/>
      <c r="D22" s="332"/>
      <c r="E22" s="332"/>
      <c r="F22" s="332"/>
      <c r="G22" s="425"/>
      <c r="H22" s="17"/>
      <c r="I22" s="94">
        <v>1</v>
      </c>
      <c r="J22" s="74"/>
      <c r="K22" s="94"/>
      <c r="L22" s="94"/>
      <c r="M22" s="94"/>
      <c r="N22" s="74"/>
    </row>
    <row r="23" spans="2:14" ht="50" customHeight="1">
      <c r="B23" s="425"/>
      <c r="C23" s="338"/>
      <c r="D23" s="338"/>
      <c r="E23" s="338"/>
      <c r="F23" s="338"/>
      <c r="G23" s="425"/>
      <c r="H23" s="17"/>
      <c r="I23" s="94">
        <v>2</v>
      </c>
      <c r="J23" s="74"/>
      <c r="K23" s="94"/>
      <c r="L23" s="94"/>
      <c r="M23" s="94"/>
      <c r="N23" s="74"/>
    </row>
    <row r="24" spans="2:14" ht="50" customHeight="1">
      <c r="B24" s="425"/>
      <c r="C24" s="338"/>
      <c r="D24" s="338"/>
      <c r="E24" s="338"/>
      <c r="F24" s="338"/>
      <c r="G24" s="425"/>
      <c r="H24" s="17"/>
      <c r="I24" s="94">
        <v>3</v>
      </c>
      <c r="J24" s="74"/>
      <c r="K24" s="94"/>
      <c r="L24" s="94"/>
      <c r="M24" s="94"/>
      <c r="N24" s="74"/>
    </row>
    <row r="25" spans="2:14" ht="50" customHeight="1">
      <c r="B25" s="425"/>
      <c r="C25" s="333"/>
      <c r="D25" s="333"/>
      <c r="E25" s="333"/>
      <c r="F25" s="333"/>
      <c r="G25" s="425"/>
      <c r="H25" s="17"/>
      <c r="I25" s="94">
        <v>4</v>
      </c>
      <c r="J25" s="74"/>
      <c r="K25" s="94"/>
      <c r="L25" s="94"/>
      <c r="M25" s="94"/>
      <c r="N25" s="74"/>
    </row>
    <row r="26" spans="2:14" ht="8" customHeight="1">
      <c r="B26" s="239"/>
      <c r="C26" s="239"/>
      <c r="D26" s="239"/>
      <c r="E26" s="239"/>
      <c r="F26" s="239"/>
      <c r="G26" s="17"/>
      <c r="H26" s="17"/>
      <c r="I26" s="17"/>
      <c r="J26" s="17"/>
      <c r="K26" s="17"/>
      <c r="L26" s="17"/>
      <c r="M26" s="17"/>
      <c r="N26" s="17"/>
    </row>
    <row r="27" spans="2:14" ht="50" customHeight="1">
      <c r="B27" s="425"/>
      <c r="C27" s="332"/>
      <c r="D27" s="332"/>
      <c r="E27" s="332"/>
      <c r="F27" s="332"/>
      <c r="G27" s="425"/>
      <c r="H27" s="17"/>
      <c r="I27" s="94">
        <v>1</v>
      </c>
      <c r="J27" s="74"/>
      <c r="K27" s="94"/>
      <c r="L27" s="94"/>
      <c r="M27" s="94"/>
      <c r="N27" s="74"/>
    </row>
    <row r="28" spans="2:14" ht="50" customHeight="1">
      <c r="B28" s="425"/>
      <c r="C28" s="338"/>
      <c r="D28" s="338"/>
      <c r="E28" s="338"/>
      <c r="F28" s="338"/>
      <c r="G28" s="425"/>
      <c r="H28" s="17"/>
      <c r="I28" s="94">
        <v>2</v>
      </c>
      <c r="J28" s="74"/>
      <c r="K28" s="94"/>
      <c r="L28" s="94"/>
      <c r="M28" s="94"/>
      <c r="N28" s="74"/>
    </row>
    <row r="29" spans="2:14" ht="50" customHeight="1">
      <c r="B29" s="425"/>
      <c r="C29" s="338"/>
      <c r="D29" s="338"/>
      <c r="E29" s="338"/>
      <c r="F29" s="338"/>
      <c r="G29" s="425"/>
      <c r="H29" s="17"/>
      <c r="I29" s="94">
        <v>3</v>
      </c>
      <c r="J29" s="74"/>
      <c r="K29" s="94"/>
      <c r="L29" s="94"/>
      <c r="M29" s="94"/>
      <c r="N29" s="74"/>
    </row>
    <row r="30" spans="2:14" ht="50" customHeight="1">
      <c r="B30" s="425"/>
      <c r="C30" s="333"/>
      <c r="D30" s="333"/>
      <c r="E30" s="333"/>
      <c r="F30" s="333"/>
      <c r="G30" s="425"/>
      <c r="H30" s="17"/>
      <c r="I30" s="94">
        <v>4</v>
      </c>
      <c r="J30" s="74"/>
      <c r="K30" s="94"/>
      <c r="L30" s="94"/>
      <c r="M30" s="94"/>
      <c r="N30" s="74"/>
    </row>
    <row r="31" spans="2:14" ht="8" customHeight="1">
      <c r="B31" s="239"/>
      <c r="C31" s="239"/>
      <c r="D31" s="239"/>
      <c r="E31" s="239"/>
      <c r="F31" s="239"/>
      <c r="G31" s="17"/>
      <c r="H31" s="17"/>
      <c r="I31" s="17"/>
      <c r="J31" s="17"/>
      <c r="K31" s="17"/>
      <c r="L31" s="17"/>
      <c r="M31" s="17"/>
      <c r="N31" s="17"/>
    </row>
    <row r="32" spans="2:14" ht="50" customHeight="1">
      <c r="B32" s="425"/>
      <c r="C32" s="332"/>
      <c r="D32" s="332"/>
      <c r="E32" s="332"/>
      <c r="F32" s="332"/>
      <c r="G32" s="425"/>
      <c r="H32" s="17"/>
      <c r="I32" s="94">
        <v>1</v>
      </c>
      <c r="J32" s="74"/>
      <c r="K32" s="94"/>
      <c r="L32" s="94"/>
      <c r="M32" s="94"/>
      <c r="N32" s="74"/>
    </row>
    <row r="33" spans="2:14" ht="50" customHeight="1">
      <c r="B33" s="425"/>
      <c r="C33" s="338"/>
      <c r="D33" s="338"/>
      <c r="E33" s="338"/>
      <c r="F33" s="338"/>
      <c r="G33" s="425"/>
      <c r="H33" s="17"/>
      <c r="I33" s="94">
        <v>2</v>
      </c>
      <c r="J33" s="74"/>
      <c r="K33" s="94"/>
      <c r="L33" s="94"/>
      <c r="M33" s="94"/>
      <c r="N33" s="74"/>
    </row>
    <row r="34" spans="2:14" ht="50" customHeight="1">
      <c r="B34" s="425"/>
      <c r="C34" s="338"/>
      <c r="D34" s="338"/>
      <c r="E34" s="338"/>
      <c r="F34" s="338"/>
      <c r="G34" s="425"/>
      <c r="H34" s="17"/>
      <c r="I34" s="94">
        <v>3</v>
      </c>
      <c r="J34" s="74"/>
      <c r="K34" s="94"/>
      <c r="L34" s="94"/>
      <c r="M34" s="94"/>
      <c r="N34" s="74"/>
    </row>
    <row r="35" spans="2:14" ht="50" customHeight="1">
      <c r="B35" s="425"/>
      <c r="C35" s="333"/>
      <c r="D35" s="333"/>
      <c r="E35" s="333"/>
      <c r="F35" s="333"/>
      <c r="G35" s="425"/>
      <c r="H35" s="17"/>
      <c r="I35" s="94">
        <v>4</v>
      </c>
      <c r="J35" s="74"/>
      <c r="K35" s="94"/>
      <c r="L35" s="94"/>
      <c r="M35" s="94"/>
      <c r="N35" s="74"/>
    </row>
    <row r="36" spans="2:14" ht="8" customHeight="1">
      <c r="B36" s="239"/>
      <c r="C36" s="239"/>
      <c r="D36" s="239"/>
      <c r="E36" s="239"/>
      <c r="F36" s="239"/>
      <c r="G36" s="17"/>
      <c r="H36" s="17"/>
      <c r="I36" s="17"/>
      <c r="J36" s="17"/>
      <c r="K36" s="17"/>
      <c r="L36" s="17"/>
      <c r="M36" s="17"/>
      <c r="N36" s="17"/>
    </row>
    <row r="37" spans="2:14" ht="50" customHeight="1">
      <c r="B37" s="425"/>
      <c r="C37" s="332"/>
      <c r="D37" s="332"/>
      <c r="E37" s="332"/>
      <c r="F37" s="332"/>
      <c r="G37" s="425"/>
      <c r="H37" s="17"/>
      <c r="I37" s="94">
        <v>1</v>
      </c>
      <c r="J37" s="74"/>
      <c r="K37" s="94"/>
      <c r="L37" s="94"/>
      <c r="M37" s="94"/>
      <c r="N37" s="74"/>
    </row>
    <row r="38" spans="2:14" ht="50" customHeight="1">
      <c r="B38" s="425"/>
      <c r="C38" s="338"/>
      <c r="D38" s="338"/>
      <c r="E38" s="338"/>
      <c r="F38" s="338"/>
      <c r="G38" s="425"/>
      <c r="H38" s="17"/>
      <c r="I38" s="94">
        <v>2</v>
      </c>
      <c r="J38" s="74"/>
      <c r="K38" s="94"/>
      <c r="L38" s="94"/>
      <c r="M38" s="94"/>
      <c r="N38" s="74"/>
    </row>
    <row r="39" spans="2:14" ht="50" customHeight="1">
      <c r="B39" s="425"/>
      <c r="C39" s="338"/>
      <c r="D39" s="338"/>
      <c r="E39" s="338"/>
      <c r="F39" s="338"/>
      <c r="G39" s="425"/>
      <c r="H39" s="17"/>
      <c r="I39" s="94">
        <v>3</v>
      </c>
      <c r="J39" s="74"/>
      <c r="K39" s="94"/>
      <c r="L39" s="94"/>
      <c r="M39" s="94"/>
      <c r="N39" s="74"/>
    </row>
    <row r="40" spans="2:14" ht="50" customHeight="1">
      <c r="B40" s="425"/>
      <c r="C40" s="333"/>
      <c r="D40" s="333"/>
      <c r="E40" s="333"/>
      <c r="F40" s="333"/>
      <c r="G40" s="425"/>
      <c r="H40" s="17"/>
      <c r="I40" s="94">
        <v>4</v>
      </c>
      <c r="J40" s="74"/>
      <c r="K40" s="94"/>
      <c r="L40" s="94"/>
      <c r="M40" s="94"/>
      <c r="N40" s="74"/>
    </row>
    <row r="41" spans="2:14" ht="8" customHeight="1">
      <c r="B41" s="239"/>
      <c r="C41" s="239"/>
      <c r="D41" s="239"/>
      <c r="E41" s="239"/>
      <c r="F41" s="239"/>
      <c r="G41" s="17"/>
      <c r="H41" s="17"/>
      <c r="I41" s="17"/>
      <c r="J41" s="17"/>
      <c r="K41" s="17"/>
      <c r="L41" s="17"/>
      <c r="M41" s="17"/>
      <c r="N41" s="17"/>
    </row>
    <row r="42" spans="2:14" ht="50" customHeight="1">
      <c r="B42" s="425"/>
      <c r="C42" s="332"/>
      <c r="D42" s="332"/>
      <c r="E42" s="332"/>
      <c r="F42" s="332"/>
      <c r="G42" s="425"/>
      <c r="H42" s="17"/>
      <c r="I42" s="94">
        <v>1</v>
      </c>
      <c r="J42" s="74"/>
      <c r="K42" s="94"/>
      <c r="L42" s="94"/>
      <c r="M42" s="94"/>
      <c r="N42" s="74"/>
    </row>
    <row r="43" spans="2:14" ht="50" customHeight="1">
      <c r="B43" s="425"/>
      <c r="C43" s="338"/>
      <c r="D43" s="338"/>
      <c r="E43" s="338"/>
      <c r="F43" s="338"/>
      <c r="G43" s="425"/>
      <c r="H43" s="17"/>
      <c r="I43" s="94">
        <v>2</v>
      </c>
      <c r="J43" s="74"/>
      <c r="K43" s="94"/>
      <c r="L43" s="94"/>
      <c r="M43" s="94"/>
      <c r="N43" s="74"/>
    </row>
    <row r="44" spans="2:14" ht="50" customHeight="1">
      <c r="B44" s="425"/>
      <c r="C44" s="338"/>
      <c r="D44" s="338"/>
      <c r="E44" s="338"/>
      <c r="F44" s="338"/>
      <c r="G44" s="425"/>
      <c r="H44" s="17"/>
      <c r="I44" s="94">
        <v>3</v>
      </c>
      <c r="J44" s="74"/>
      <c r="K44" s="94"/>
      <c r="L44" s="94"/>
      <c r="M44" s="94"/>
      <c r="N44" s="74"/>
    </row>
    <row r="45" spans="2:14" ht="50" customHeight="1">
      <c r="B45" s="425"/>
      <c r="C45" s="333"/>
      <c r="D45" s="333"/>
      <c r="E45" s="333"/>
      <c r="F45" s="333"/>
      <c r="G45" s="425"/>
      <c r="H45" s="17"/>
      <c r="I45" s="94">
        <v>4</v>
      </c>
      <c r="J45" s="74"/>
      <c r="K45" s="94"/>
      <c r="L45" s="94"/>
      <c r="M45" s="94"/>
      <c r="N45" s="74"/>
    </row>
    <row r="46" spans="2:14" ht="8" customHeight="1">
      <c r="B46" s="184"/>
      <c r="C46" s="184"/>
      <c r="D46" s="184"/>
      <c r="E46" s="184"/>
      <c r="F46" s="184"/>
      <c r="G46" s="184"/>
      <c r="H46" s="17"/>
      <c r="I46" s="183"/>
      <c r="J46" s="184"/>
      <c r="K46" s="183"/>
      <c r="L46" s="183"/>
      <c r="M46" s="183"/>
      <c r="N46" s="184"/>
    </row>
    <row r="47" spans="2:14" ht="50" customHeight="1">
      <c r="B47" s="425"/>
      <c r="C47" s="332"/>
      <c r="D47" s="332"/>
      <c r="E47" s="332"/>
      <c r="F47" s="332"/>
      <c r="G47" s="425"/>
      <c r="H47" s="17"/>
      <c r="I47" s="94">
        <v>1</v>
      </c>
      <c r="J47" s="74"/>
      <c r="K47" s="94"/>
      <c r="L47" s="94"/>
      <c r="M47" s="94"/>
      <c r="N47" s="74"/>
    </row>
    <row r="48" spans="2:14" ht="50" customHeight="1">
      <c r="B48" s="425"/>
      <c r="C48" s="338"/>
      <c r="D48" s="338"/>
      <c r="E48" s="338"/>
      <c r="F48" s="338"/>
      <c r="G48" s="425"/>
      <c r="H48" s="17"/>
      <c r="I48" s="94">
        <v>2</v>
      </c>
      <c r="J48" s="74"/>
      <c r="K48" s="94"/>
      <c r="L48" s="94"/>
      <c r="M48" s="94"/>
      <c r="N48" s="74"/>
    </row>
    <row r="49" spans="2:14" ht="50" customHeight="1">
      <c r="B49" s="425"/>
      <c r="C49" s="338"/>
      <c r="D49" s="338"/>
      <c r="E49" s="338"/>
      <c r="F49" s="338"/>
      <c r="G49" s="425"/>
      <c r="H49" s="17"/>
      <c r="I49" s="94">
        <v>3</v>
      </c>
      <c r="J49" s="74"/>
      <c r="K49" s="94"/>
      <c r="L49" s="94"/>
      <c r="M49" s="94"/>
      <c r="N49" s="74"/>
    </row>
    <row r="50" spans="2:14" ht="50" customHeight="1">
      <c r="B50" s="425"/>
      <c r="C50" s="333"/>
      <c r="D50" s="333"/>
      <c r="E50" s="333"/>
      <c r="F50" s="333"/>
      <c r="G50" s="425"/>
      <c r="H50" s="17"/>
      <c r="I50" s="94">
        <v>4</v>
      </c>
      <c r="J50" s="74"/>
      <c r="K50" s="94"/>
      <c r="L50" s="94"/>
      <c r="M50" s="94"/>
      <c r="N50" s="74"/>
    </row>
    <row r="51" spans="2:14" ht="8" customHeight="1">
      <c r="B51" s="239"/>
      <c r="C51" s="239"/>
      <c r="D51" s="239"/>
      <c r="E51" s="239"/>
      <c r="F51" s="239"/>
      <c r="G51" s="17"/>
      <c r="H51" s="17"/>
      <c r="I51" s="17"/>
      <c r="J51" s="17"/>
      <c r="K51" s="17"/>
      <c r="L51" s="17"/>
      <c r="M51" s="17"/>
      <c r="N51" s="17"/>
    </row>
    <row r="52" spans="2:14" ht="50" customHeight="1">
      <c r="B52" s="425"/>
      <c r="C52" s="332"/>
      <c r="D52" s="332"/>
      <c r="E52" s="332"/>
      <c r="F52" s="332"/>
      <c r="G52" s="425"/>
      <c r="H52" s="17"/>
      <c r="I52" s="94">
        <v>1</v>
      </c>
      <c r="J52" s="74"/>
      <c r="K52" s="94"/>
      <c r="L52" s="94"/>
      <c r="M52" s="94"/>
      <c r="N52" s="74"/>
    </row>
    <row r="53" spans="2:14" ht="50" customHeight="1">
      <c r="B53" s="425"/>
      <c r="C53" s="338"/>
      <c r="D53" s="338"/>
      <c r="E53" s="338"/>
      <c r="F53" s="338"/>
      <c r="G53" s="425"/>
      <c r="H53" s="17"/>
      <c r="I53" s="94">
        <v>2</v>
      </c>
      <c r="J53" s="74"/>
      <c r="K53" s="94"/>
      <c r="L53" s="94"/>
      <c r="M53" s="94"/>
      <c r="N53" s="74"/>
    </row>
    <row r="54" spans="2:14" ht="50" customHeight="1">
      <c r="B54" s="425"/>
      <c r="C54" s="338"/>
      <c r="D54" s="338"/>
      <c r="E54" s="338"/>
      <c r="F54" s="338"/>
      <c r="G54" s="425"/>
      <c r="H54" s="17"/>
      <c r="I54" s="94">
        <v>3</v>
      </c>
      <c r="J54" s="74"/>
      <c r="K54" s="94"/>
      <c r="L54" s="94"/>
      <c r="M54" s="94"/>
      <c r="N54" s="74"/>
    </row>
    <row r="55" spans="2:14" ht="50" customHeight="1">
      <c r="B55" s="425"/>
      <c r="C55" s="333"/>
      <c r="D55" s="333"/>
      <c r="E55" s="333"/>
      <c r="F55" s="333"/>
      <c r="G55" s="425"/>
      <c r="H55" s="17"/>
      <c r="I55" s="94">
        <v>4</v>
      </c>
      <c r="J55" s="74"/>
      <c r="K55" s="94"/>
      <c r="L55" s="94"/>
      <c r="M55" s="94"/>
      <c r="N55" s="74"/>
    </row>
  </sheetData>
  <mergeCells count="63">
    <mergeCell ref="G22:G25"/>
    <mergeCell ref="F27:F30"/>
    <mergeCell ref="G27:G30"/>
    <mergeCell ref="C17:C20"/>
    <mergeCell ref="D17:D20"/>
    <mergeCell ref="E17:E20"/>
    <mergeCell ref="F17:F20"/>
    <mergeCell ref="F22:F25"/>
    <mergeCell ref="B9:G9"/>
    <mergeCell ref="I9:N9"/>
    <mergeCell ref="I10:J10"/>
    <mergeCell ref="D1:E1"/>
    <mergeCell ref="F1:G1"/>
    <mergeCell ref="B2:C4"/>
    <mergeCell ref="F2:G2"/>
    <mergeCell ref="F3:G3"/>
    <mergeCell ref="F4:G4"/>
    <mergeCell ref="G12:G15"/>
    <mergeCell ref="B27:B30"/>
    <mergeCell ref="C27:C30"/>
    <mergeCell ref="D27:D30"/>
    <mergeCell ref="E27:E30"/>
    <mergeCell ref="B22:B25"/>
    <mergeCell ref="C22:C25"/>
    <mergeCell ref="D22:D25"/>
    <mergeCell ref="E22:E25"/>
    <mergeCell ref="B12:B15"/>
    <mergeCell ref="C12:C15"/>
    <mergeCell ref="D12:D15"/>
    <mergeCell ref="E12:E15"/>
    <mergeCell ref="F12:F15"/>
    <mergeCell ref="G17:G20"/>
    <mergeCell ref="B17:B20"/>
    <mergeCell ref="B32:B35"/>
    <mergeCell ref="C32:C35"/>
    <mergeCell ref="D32:D35"/>
    <mergeCell ref="B52:B55"/>
    <mergeCell ref="C52:C55"/>
    <mergeCell ref="D52:D55"/>
    <mergeCell ref="B42:B45"/>
    <mergeCell ref="C42:C45"/>
    <mergeCell ref="D42:D45"/>
    <mergeCell ref="B37:B40"/>
    <mergeCell ref="C37:C40"/>
    <mergeCell ref="D37:D40"/>
    <mergeCell ref="B47:B50"/>
    <mergeCell ref="C47:C50"/>
    <mergeCell ref="D47:D50"/>
    <mergeCell ref="E42:E45"/>
    <mergeCell ref="F42:F45"/>
    <mergeCell ref="G42:G45"/>
    <mergeCell ref="E52:E55"/>
    <mergeCell ref="F52:F55"/>
    <mergeCell ref="G52:G55"/>
    <mergeCell ref="E47:E50"/>
    <mergeCell ref="F47:F50"/>
    <mergeCell ref="G47:G50"/>
    <mergeCell ref="G32:G35"/>
    <mergeCell ref="E37:E40"/>
    <mergeCell ref="F37:F40"/>
    <mergeCell ref="G37:G40"/>
    <mergeCell ref="E32:E35"/>
    <mergeCell ref="F32:F35"/>
  </mergeCells>
  <dataValidations disablePrompts="1" count="1">
    <dataValidation allowBlank="1" showErrorMessage="1" sqref="F3" xr:uid="{E324BD85-D6CA-4D5D-85CC-5D18078CBA2A}"/>
  </dataValidations>
  <pageMargins left="0.39370078740157483" right="0.39370078740157483" top="0.39370078740157483" bottom="0.39370078740157483" header="0.23622047244094491" footer="0.23622047244094491"/>
  <pageSetup paperSize="9" scale="50" orientation="landscape" r:id="rId1"/>
  <headerFooter>
    <oddFooter>&amp;CPage &amp;P of &amp;N</oddFooter>
  </headerFooter>
  <rowBreaks count="1" manualBreakCount="1">
    <brk id="3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18DE-FCC1-458B-8E31-0BCB60EFBCA2}">
  <sheetPr codeName="Sheet2">
    <tabColor theme="6" tint="-0.249977111117893"/>
  </sheetPr>
  <dimension ref="B1:S85"/>
  <sheetViews>
    <sheetView showGridLines="0" showRowColHeaders="0" zoomScaleNormal="100" zoomScaleSheetLayoutView="40" workbookViewId="0">
      <pane ySplit="3" topLeftCell="A4" activePane="bottomLeft" state="frozen"/>
      <selection pane="bottomLeft"/>
    </sheetView>
  </sheetViews>
  <sheetFormatPr defaultColWidth="8.81640625" defaultRowHeight="15.5"/>
  <cols>
    <col min="1" max="1" width="1.1796875" style="1" customWidth="1"/>
    <col min="2" max="2" width="29.1796875" style="15" customWidth="1"/>
    <col min="3" max="3" width="28.6328125" style="1" customWidth="1"/>
    <col min="4" max="4" width="22.54296875" style="1" customWidth="1"/>
    <col min="5" max="5" width="23.54296875" style="1" customWidth="1"/>
    <col min="6" max="6" width="28.453125" style="1" customWidth="1"/>
    <col min="7" max="11" width="15.6328125" style="1" customWidth="1"/>
    <col min="12" max="13" width="20.6328125" style="1" customWidth="1"/>
    <col min="14" max="18" width="15.6328125" style="1" customWidth="1"/>
    <col min="19" max="21" width="20.6328125" style="1" customWidth="1"/>
    <col min="22" max="22" width="15.6328125" style="1" customWidth="1"/>
    <col min="23" max="24" width="20.6328125" style="1" customWidth="1"/>
    <col min="25" max="26" width="15.6328125" style="1" customWidth="1"/>
    <col min="27" max="27" width="16.81640625" style="1" customWidth="1"/>
    <col min="28" max="28" width="20.6328125" style="1" customWidth="1"/>
    <col min="29" max="29" width="32" style="1" customWidth="1"/>
    <col min="30" max="30" width="15" style="1" customWidth="1"/>
    <col min="31" max="31" width="22.54296875" style="1" customWidth="1"/>
    <col min="32" max="16384" width="8.81640625" style="1"/>
  </cols>
  <sheetData>
    <row r="1" spans="2:19" s="13" customFormat="1" ht="16.5" customHeight="1">
      <c r="B1" s="81" t="s">
        <v>407</v>
      </c>
      <c r="C1" s="81"/>
    </row>
    <row r="2" spans="2:19" s="13" customFormat="1" ht="40" customHeight="1">
      <c r="B2" s="22" t="s">
        <v>66</v>
      </c>
      <c r="C2" s="22"/>
      <c r="D2" s="22"/>
      <c r="E2" s="22"/>
      <c r="F2" s="22"/>
      <c r="G2" s="22"/>
      <c r="H2" s="16"/>
      <c r="I2" s="16"/>
      <c r="J2" s="16"/>
      <c r="K2" s="16"/>
      <c r="L2" s="16"/>
      <c r="M2" s="14"/>
      <c r="N2" s="14"/>
      <c r="O2" s="14"/>
      <c r="P2" s="14"/>
      <c r="Q2" s="14"/>
      <c r="R2" s="14"/>
      <c r="S2" s="14"/>
    </row>
    <row r="3" spans="2:19" ht="5.5" customHeight="1"/>
    <row r="4" spans="2:19" ht="21">
      <c r="B4" s="64" t="s">
        <v>67</v>
      </c>
    </row>
    <row r="5" spans="2:19" ht="8" customHeight="1"/>
    <row r="6" spans="2:19" ht="46.5" customHeight="1">
      <c r="B6" s="309" t="s">
        <v>501</v>
      </c>
      <c r="C6" s="309"/>
      <c r="D6" s="309"/>
      <c r="E6" s="309"/>
      <c r="F6" s="309"/>
      <c r="G6" s="309"/>
      <c r="H6" s="309"/>
      <c r="I6" s="309"/>
      <c r="J6" s="309"/>
    </row>
    <row r="7" spans="2:19" ht="6" customHeight="1">
      <c r="B7" s="27"/>
      <c r="C7" s="27"/>
      <c r="D7" s="27"/>
      <c r="E7" s="27"/>
      <c r="F7" s="27"/>
      <c r="G7" s="27"/>
      <c r="H7" s="27"/>
      <c r="I7" s="27"/>
      <c r="J7" s="27"/>
    </row>
    <row r="8" spans="2:19" ht="31" customHeight="1">
      <c r="B8" s="309" t="s">
        <v>81</v>
      </c>
      <c r="C8" s="309"/>
      <c r="D8" s="309"/>
      <c r="E8" s="309"/>
      <c r="F8" s="309"/>
      <c r="G8" s="309"/>
      <c r="H8" s="309"/>
      <c r="I8" s="309"/>
      <c r="J8" s="309"/>
    </row>
    <row r="9" spans="2:19" ht="7.5" customHeight="1">
      <c r="B9" s="17"/>
    </row>
    <row r="10" spans="2:19" ht="18.5">
      <c r="B10" s="317" t="s">
        <v>496</v>
      </c>
      <c r="C10" s="317"/>
      <c r="D10" s="317"/>
      <c r="E10" s="317"/>
      <c r="F10" s="317"/>
      <c r="G10" s="317"/>
      <c r="H10" s="317"/>
      <c r="I10" s="317"/>
      <c r="J10" s="317"/>
    </row>
    <row r="11" spans="2:19" ht="14.5">
      <c r="B11" s="17"/>
    </row>
    <row r="12" spans="2:19" ht="21">
      <c r="B12" s="64" t="s">
        <v>82</v>
      </c>
    </row>
    <row r="13" spans="2:19" ht="14.5">
      <c r="B13" s="17"/>
    </row>
    <row r="14" spans="2:19" ht="14.5">
      <c r="B14" s="17"/>
    </row>
    <row r="15" spans="2:19" ht="14.5">
      <c r="B15" s="17"/>
    </row>
    <row r="16" spans="2:19" ht="14.5">
      <c r="B16" s="17"/>
    </row>
    <row r="17" spans="2:2" ht="14.5">
      <c r="B17" s="17"/>
    </row>
    <row r="18" spans="2:2" ht="14.5">
      <c r="B18" s="17"/>
    </row>
    <row r="19" spans="2:2" ht="14.5">
      <c r="B19" s="17"/>
    </row>
    <row r="20" spans="2:2" ht="14.5">
      <c r="B20" s="17"/>
    </row>
    <row r="21" spans="2:2" ht="14.5">
      <c r="B21" s="17"/>
    </row>
    <row r="22" spans="2:2" ht="14.5">
      <c r="B22" s="17"/>
    </row>
    <row r="23" spans="2:2" ht="14.5">
      <c r="B23" s="17"/>
    </row>
    <row r="24" spans="2:2" ht="14.5">
      <c r="B24" s="17"/>
    </row>
    <row r="25" spans="2:2" ht="14.5">
      <c r="B25" s="17"/>
    </row>
    <row r="26" spans="2:2" ht="14.5">
      <c r="B26" s="17"/>
    </row>
    <row r="27" spans="2:2" ht="14.5">
      <c r="B27" s="17"/>
    </row>
    <row r="28" spans="2:2" ht="14.5">
      <c r="B28" s="17"/>
    </row>
    <row r="29" spans="2:2" ht="14.5">
      <c r="B29" s="1"/>
    </row>
    <row r="30" spans="2:2" ht="14.5">
      <c r="B30" s="17"/>
    </row>
    <row r="31" spans="2:2" ht="14.5">
      <c r="B31" s="17"/>
    </row>
    <row r="32" spans="2:2" ht="14.5">
      <c r="B32" s="17"/>
    </row>
    <row r="33" spans="2:10" ht="14.5">
      <c r="B33" s="17"/>
    </row>
    <row r="34" spans="2:10" ht="14.5">
      <c r="B34" s="17"/>
    </row>
    <row r="35" spans="2:10" ht="14.5">
      <c r="B35" s="17"/>
    </row>
    <row r="36" spans="2:10" ht="14.5">
      <c r="B36" s="17"/>
    </row>
    <row r="37" spans="2:10" ht="14.5">
      <c r="B37" s="17"/>
    </row>
    <row r="38" spans="2:10" ht="14.5">
      <c r="B38" s="17"/>
    </row>
    <row r="39" spans="2:10" ht="14.5">
      <c r="B39" s="17"/>
    </row>
    <row r="40" spans="2:10" ht="21">
      <c r="B40" s="64" t="s">
        <v>65</v>
      </c>
    </row>
    <row r="41" spans="2:10" ht="6" customHeight="1">
      <c r="B41" s="12"/>
    </row>
    <row r="42" spans="2:10" ht="32" customHeight="1">
      <c r="B42" s="309" t="s">
        <v>495</v>
      </c>
      <c r="C42" s="309"/>
      <c r="D42" s="309"/>
      <c r="E42" s="309"/>
      <c r="F42" s="309"/>
      <c r="G42" s="309"/>
      <c r="H42" s="309"/>
      <c r="I42" s="309"/>
      <c r="J42" s="309"/>
    </row>
    <row r="43" spans="2:10" ht="6" customHeight="1">
      <c r="B43" s="27"/>
      <c r="C43" s="27"/>
      <c r="D43" s="27"/>
      <c r="E43" s="27"/>
      <c r="F43" s="27"/>
      <c r="G43" s="27"/>
      <c r="H43" s="27"/>
      <c r="I43" s="27"/>
      <c r="J43" s="27"/>
    </row>
    <row r="44" spans="2:10" ht="14.5">
      <c r="B44" s="309" t="s">
        <v>497</v>
      </c>
      <c r="C44" s="309"/>
      <c r="D44" s="309"/>
      <c r="E44" s="309"/>
      <c r="F44" s="309"/>
      <c r="G44" s="309"/>
      <c r="H44" s="309"/>
      <c r="I44" s="309"/>
      <c r="J44" s="309"/>
    </row>
    <row r="45" spans="2:10" ht="14.5">
      <c r="B45" s="27"/>
      <c r="C45" s="27"/>
      <c r="D45" s="27"/>
      <c r="E45" s="27"/>
      <c r="F45" s="27"/>
      <c r="G45" s="27"/>
      <c r="H45" s="27"/>
      <c r="I45" s="27"/>
      <c r="J45" s="27"/>
    </row>
    <row r="46" spans="2:10" ht="21">
      <c r="B46" s="64" t="s">
        <v>64</v>
      </c>
    </row>
    <row r="73" spans="2:7" ht="21">
      <c r="B73" s="64" t="s">
        <v>12</v>
      </c>
    </row>
    <row r="75" spans="2:7" ht="18.5">
      <c r="B75" s="17"/>
      <c r="C75" s="318" t="s">
        <v>126</v>
      </c>
      <c r="D75" s="318"/>
      <c r="E75" s="318"/>
      <c r="F75" s="318"/>
      <c r="G75" s="318"/>
    </row>
    <row r="76" spans="2:7" ht="6" customHeight="1">
      <c r="B76" s="17"/>
      <c r="C76" s="78"/>
    </row>
    <row r="77" spans="2:7" ht="14.5">
      <c r="B77" s="17"/>
      <c r="C77" s="79" t="s">
        <v>127</v>
      </c>
    </row>
    <row r="78" spans="2:7" ht="6" customHeight="1"/>
    <row r="79" spans="2:7" ht="118" customHeight="1">
      <c r="C79" s="316" t="s">
        <v>129</v>
      </c>
      <c r="D79" s="316"/>
      <c r="E79" s="316"/>
      <c r="F79" s="316"/>
      <c r="G79" s="316"/>
    </row>
    <row r="81" spans="3:7" ht="35" customHeight="1">
      <c r="C81" s="315" t="s">
        <v>128</v>
      </c>
      <c r="D81" s="315"/>
      <c r="E81" s="315"/>
      <c r="F81" s="315"/>
      <c r="G81" s="315"/>
    </row>
    <row r="82" spans="3:7" ht="6" customHeight="1">
      <c r="C82" s="78"/>
    </row>
    <row r="83" spans="3:7">
      <c r="C83" s="79" t="s">
        <v>127</v>
      </c>
    </row>
    <row r="84" spans="3:7" ht="6" customHeight="1"/>
    <row r="85" spans="3:7" ht="92" customHeight="1">
      <c r="C85" s="316" t="s">
        <v>130</v>
      </c>
      <c r="D85" s="316"/>
      <c r="E85" s="316"/>
      <c r="F85" s="316"/>
      <c r="G85" s="316"/>
    </row>
  </sheetData>
  <mergeCells count="9">
    <mergeCell ref="C81:G81"/>
    <mergeCell ref="C85:G85"/>
    <mergeCell ref="B42:J42"/>
    <mergeCell ref="B6:J6"/>
    <mergeCell ref="B10:J10"/>
    <mergeCell ref="B8:J8"/>
    <mergeCell ref="C75:G75"/>
    <mergeCell ref="C79:G79"/>
    <mergeCell ref="B44:J44"/>
  </mergeCells>
  <hyperlinks>
    <hyperlink ref="C77" r:id="rId1" xr:uid="{EC8AF1C9-6BE3-4150-A81B-59DE7FE0A3FC}"/>
    <hyperlink ref="C83" r:id="rId2" xr:uid="{FE2036D2-2344-4CCD-8078-748328AC635B}"/>
  </hyperlinks>
  <pageMargins left="0.39370078740157483" right="0.39370078740157483" top="0.39370078740157483" bottom="0.39370078740157483" header="0.23622047244094491" footer="0.23622047244094491"/>
  <pageSetup paperSize="9" scale="48" orientation="portrait" r:id="rId3"/>
  <headerFooter>
    <oddFooter>&amp;CPage &amp;P of &amp;N</oddFooter>
  </headerFooter>
  <colBreaks count="1" manualBreakCount="1">
    <brk id="10" max="1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33FA-82D3-4CE1-A6DF-FA9285599DFB}">
  <sheetPr>
    <tabColor theme="6" tint="-0.249977111117893"/>
  </sheetPr>
  <dimension ref="B1:S164"/>
  <sheetViews>
    <sheetView showGridLines="0" showRowColHeaders="0" zoomScaleNormal="100" zoomScaleSheetLayoutView="85" workbookViewId="0">
      <pane ySplit="3" topLeftCell="A4" activePane="bottomLeft" state="frozen"/>
      <selection pane="bottomLeft"/>
    </sheetView>
  </sheetViews>
  <sheetFormatPr defaultColWidth="8.81640625" defaultRowHeight="15.5"/>
  <cols>
    <col min="1" max="1" width="1.1796875" style="1" customWidth="1"/>
    <col min="2" max="2" width="15.6328125" style="15" customWidth="1"/>
    <col min="3" max="12" width="15.6328125" style="1" customWidth="1"/>
    <col min="13" max="13" width="1.6328125" style="1" customWidth="1"/>
    <col min="14" max="18" width="15.6328125" style="1" customWidth="1"/>
    <col min="19" max="21" width="20.6328125" style="1" customWidth="1"/>
    <col min="22" max="22" width="15.6328125" style="1" customWidth="1"/>
    <col min="23" max="24" width="20.6328125" style="1" customWidth="1"/>
    <col min="25" max="26" width="15.6328125" style="1" customWidth="1"/>
    <col min="27" max="27" width="16.81640625" style="1" customWidth="1"/>
    <col min="28" max="28" width="20.6328125" style="1" customWidth="1"/>
    <col min="29" max="29" width="32" style="1" customWidth="1"/>
    <col min="30" max="30" width="15" style="1" customWidth="1"/>
    <col min="31" max="31" width="22.54296875" style="1" customWidth="1"/>
    <col min="32" max="16384" width="8.81640625" style="1"/>
  </cols>
  <sheetData>
    <row r="1" spans="2:19" s="13" customFormat="1" ht="16.5" customHeight="1">
      <c r="B1" s="81" t="s">
        <v>407</v>
      </c>
      <c r="C1" s="83"/>
    </row>
    <row r="2" spans="2:19" s="13" customFormat="1" ht="40" customHeight="1">
      <c r="B2" s="22" t="s">
        <v>153</v>
      </c>
      <c r="C2" s="22"/>
      <c r="D2" s="22"/>
      <c r="E2" s="22"/>
      <c r="F2" s="22"/>
      <c r="G2" s="22"/>
      <c r="H2" s="16"/>
      <c r="I2" s="16"/>
      <c r="J2" s="16"/>
      <c r="K2" s="16"/>
      <c r="L2" s="16"/>
      <c r="M2" s="14"/>
      <c r="N2" s="14"/>
      <c r="O2" s="14"/>
      <c r="P2" s="14"/>
      <c r="Q2" s="14"/>
      <c r="R2" s="14"/>
      <c r="S2" s="14"/>
    </row>
    <row r="3" spans="2:19" ht="5.5" customHeight="1"/>
    <row r="4" spans="2:19" ht="26">
      <c r="B4" s="82" t="s">
        <v>143</v>
      </c>
    </row>
    <row r="5" spans="2:19" ht="16" thickBot="1"/>
    <row r="6" spans="2:19">
      <c r="B6" s="320" t="s">
        <v>135</v>
      </c>
      <c r="C6" s="321"/>
      <c r="D6" s="321"/>
      <c r="E6" s="321"/>
      <c r="F6" s="321"/>
      <c r="G6" s="321"/>
      <c r="H6" s="321"/>
      <c r="I6" s="321"/>
      <c r="J6" s="321"/>
      <c r="K6" s="321"/>
      <c r="L6" s="322"/>
    </row>
    <row r="7" spans="2:19" ht="22" customHeight="1" thickBot="1">
      <c r="B7" s="323" t="s">
        <v>136</v>
      </c>
      <c r="C7" s="324"/>
      <c r="D7" s="324"/>
      <c r="E7" s="324"/>
      <c r="F7" s="324"/>
      <c r="G7" s="324"/>
      <c r="H7" s="324"/>
      <c r="I7" s="324"/>
      <c r="J7" s="324"/>
      <c r="K7" s="324"/>
      <c r="L7" s="325"/>
    </row>
    <row r="9" spans="2:19" ht="18.5">
      <c r="B9" s="68" t="s">
        <v>137</v>
      </c>
    </row>
    <row r="10" spans="2:19">
      <c r="B10" s="15" t="s">
        <v>138</v>
      </c>
    </row>
    <row r="11" spans="2:19">
      <c r="B11" s="15" t="s">
        <v>139</v>
      </c>
    </row>
    <row r="12" spans="2:19">
      <c r="B12" s="15" t="s">
        <v>140</v>
      </c>
    </row>
    <row r="13" spans="2:19">
      <c r="B13" s="15" t="s">
        <v>155</v>
      </c>
    </row>
    <row r="14" spans="2:19">
      <c r="B14" s="15" t="s">
        <v>141</v>
      </c>
    </row>
    <row r="15" spans="2:19">
      <c r="B15" s="15" t="s">
        <v>142</v>
      </c>
    </row>
    <row r="17" spans="2:6" ht="18.5">
      <c r="B17" s="68" t="s">
        <v>145</v>
      </c>
    </row>
    <row r="19" spans="2:6">
      <c r="D19" s="15" t="s">
        <v>146</v>
      </c>
    </row>
    <row r="20" spans="2:6">
      <c r="D20" s="15" t="s">
        <v>147</v>
      </c>
    </row>
    <row r="21" spans="2:6">
      <c r="D21" s="15" t="s">
        <v>148</v>
      </c>
    </row>
    <row r="22" spans="2:6">
      <c r="D22" s="319" t="s">
        <v>149</v>
      </c>
      <c r="E22" s="319"/>
      <c r="F22" s="319"/>
    </row>
    <row r="23" spans="2:6">
      <c r="D23" s="319"/>
      <c r="E23" s="319"/>
      <c r="F23" s="319"/>
    </row>
    <row r="24" spans="2:6">
      <c r="D24" s="15" t="s">
        <v>150</v>
      </c>
    </row>
    <row r="25" spans="2:6" ht="14.5">
      <c r="B25" s="1"/>
    </row>
    <row r="26" spans="2:6" ht="14.5">
      <c r="B26" s="1"/>
    </row>
    <row r="39" spans="2:2" ht="18.5">
      <c r="B39" s="68" t="s">
        <v>144</v>
      </c>
    </row>
    <row r="40" spans="2:2" ht="5" customHeight="1"/>
    <row r="121" spans="2:2" ht="18.5">
      <c r="B121" s="68" t="s">
        <v>151</v>
      </c>
    </row>
    <row r="122" spans="2:2" ht="5" customHeight="1">
      <c r="B122" s="1"/>
    </row>
    <row r="123" spans="2:2" ht="14.5">
      <c r="B123" s="1"/>
    </row>
    <row r="124" spans="2:2" ht="14.5">
      <c r="B124" s="1"/>
    </row>
    <row r="125" spans="2:2" ht="14.5">
      <c r="B125" s="1"/>
    </row>
    <row r="126" spans="2:2" ht="14.5">
      <c r="B126" s="1"/>
    </row>
    <row r="127" spans="2:2" ht="14.5">
      <c r="B127" s="1"/>
    </row>
    <row r="128" spans="2:2" ht="14.5">
      <c r="B128" s="1"/>
    </row>
    <row r="129" spans="2:2" ht="14.5">
      <c r="B129" s="1"/>
    </row>
    <row r="130" spans="2:2" ht="14.5">
      <c r="B130" s="1"/>
    </row>
    <row r="164" spans="2:2" ht="18.5">
      <c r="B164" s="68" t="s">
        <v>152</v>
      </c>
    </row>
  </sheetData>
  <mergeCells count="3">
    <mergeCell ref="D22:F23"/>
    <mergeCell ref="B6:L6"/>
    <mergeCell ref="B7:L7"/>
  </mergeCells>
  <hyperlinks>
    <hyperlink ref="B7" r:id="rId1" xr:uid="{5A974A9C-853F-48C9-9040-702568F524B8}"/>
  </hyperlinks>
  <pageMargins left="0.39370078740157483" right="0.39370078740157483" top="0.39370078740157483" bottom="0.39370078740157483" header="0.23622047244094491" footer="0.23622047244094491"/>
  <pageSetup paperSize="9" scale="75" orientation="landscape" r:id="rId2"/>
  <headerFooter>
    <oddFooter>&amp;CPage &amp;P of &amp;N</oddFooter>
  </headerFooter>
  <rowBreaks count="4" manualBreakCount="4">
    <brk id="38" max="16383" man="1"/>
    <brk id="79" max="16383" man="1"/>
    <brk id="120" max="12" man="1"/>
    <brk id="196"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BB6C-AB11-43D0-B0DF-A10775F7927A}">
  <sheetPr codeName="Sheet9">
    <tabColor theme="6" tint="-0.249977111117893"/>
  </sheetPr>
  <dimension ref="A1:X128"/>
  <sheetViews>
    <sheetView showGridLines="0" zoomScale="120" zoomScaleNormal="120" zoomScaleSheetLayoutView="85" workbookViewId="0">
      <pane xSplit="3" ySplit="10" topLeftCell="D11" activePane="bottomRight" state="frozen"/>
      <selection pane="topRight" activeCell="C1" sqref="C1"/>
      <selection pane="bottomLeft" activeCell="A13" sqref="A13"/>
      <selection pane="bottomRight"/>
    </sheetView>
  </sheetViews>
  <sheetFormatPr defaultColWidth="8.81640625" defaultRowHeight="14.5"/>
  <cols>
    <col min="1" max="1" width="0.6328125" style="1" customWidth="1"/>
    <col min="2" max="2" width="4.36328125" style="1" customWidth="1"/>
    <col min="3" max="3" width="14.81640625" style="1" customWidth="1"/>
    <col min="4" max="4" width="40.90625" style="1" customWidth="1"/>
    <col min="5" max="5" width="14.6328125" style="1" customWidth="1"/>
    <col min="6" max="6" width="33.453125" style="1" customWidth="1"/>
    <col min="7" max="7" width="34" style="1" customWidth="1"/>
    <col min="8" max="8" width="20.81640625" style="1" customWidth="1"/>
    <col min="9" max="9" width="0.90625" style="1" customWidth="1"/>
    <col min="10" max="10" width="39.90625" style="1" customWidth="1"/>
    <col min="11" max="11" width="53.08984375" style="1" customWidth="1"/>
    <col min="12" max="12" width="49.6328125" style="1" customWidth="1"/>
    <col min="13" max="13" width="15.6328125" style="1" customWidth="1"/>
    <col min="14" max="14" width="15.1796875" style="1" customWidth="1"/>
    <col min="15" max="16" width="15.6328125" style="1" customWidth="1"/>
    <col min="17" max="18" width="20.6328125" style="1" customWidth="1"/>
    <col min="19" max="23" width="15.6328125" style="1" customWidth="1"/>
    <col min="24" max="26" width="20.6328125" style="1" customWidth="1"/>
    <col min="27" max="27" width="15.6328125" style="1" customWidth="1"/>
    <col min="28" max="29" width="20.6328125" style="1" customWidth="1"/>
    <col min="30" max="31" width="15.6328125" style="1" customWidth="1"/>
    <col min="32" max="32" width="16.81640625" style="1" customWidth="1"/>
    <col min="33" max="33" width="20.6328125" style="1" customWidth="1"/>
    <col min="34" max="34" width="32" style="1" customWidth="1"/>
    <col min="35" max="35" width="15" style="1" customWidth="1"/>
    <col min="36" max="36" width="22.54296875" style="1" customWidth="1"/>
    <col min="37" max="16384" width="8.81640625" style="1"/>
  </cols>
  <sheetData>
    <row r="1" spans="1:24" s="13" customFormat="1" ht="16.5" customHeight="1">
      <c r="B1" s="81" t="s">
        <v>407</v>
      </c>
      <c r="F1" s="81"/>
      <c r="G1" s="81"/>
      <c r="H1" s="81"/>
    </row>
    <row r="2" spans="1:24" s="13" customFormat="1" ht="16.5" customHeight="1">
      <c r="B2" s="359" t="s">
        <v>528</v>
      </c>
      <c r="C2" s="359"/>
      <c r="D2" s="359"/>
      <c r="E2" s="359"/>
      <c r="F2" s="67" t="s">
        <v>79</v>
      </c>
      <c r="G2" s="326" t="s">
        <v>413</v>
      </c>
      <c r="H2" s="327"/>
    </row>
    <row r="3" spans="1:24" s="13" customFormat="1" ht="16.5" customHeight="1">
      <c r="B3" s="359"/>
      <c r="C3" s="359"/>
      <c r="D3" s="359"/>
      <c r="E3" s="359"/>
      <c r="F3" s="67" t="s">
        <v>80</v>
      </c>
      <c r="G3" s="328" t="s">
        <v>414</v>
      </c>
      <c r="H3" s="329"/>
    </row>
    <row r="4" spans="1:24" s="13" customFormat="1" ht="16.5" customHeight="1">
      <c r="B4" s="359"/>
      <c r="C4" s="359"/>
      <c r="D4" s="359"/>
      <c r="E4" s="359"/>
      <c r="F4" s="67" t="s">
        <v>506</v>
      </c>
      <c r="G4" s="330" t="s">
        <v>415</v>
      </c>
      <c r="H4" s="331"/>
    </row>
    <row r="5" spans="1:24" s="13" customFormat="1" ht="8.5" customHeight="1">
      <c r="J5" s="22"/>
      <c r="K5" s="22"/>
      <c r="L5" s="22"/>
      <c r="M5" s="16"/>
      <c r="N5" s="16"/>
      <c r="O5" s="16"/>
      <c r="P5" s="16"/>
      <c r="Q5" s="16"/>
      <c r="R5" s="14"/>
      <c r="S5" s="14"/>
      <c r="T5" s="14"/>
      <c r="U5" s="14"/>
      <c r="V5" s="14"/>
      <c r="W5" s="14"/>
      <c r="X5" s="14"/>
    </row>
    <row r="6" spans="1:24" ht="3.5" customHeight="1"/>
    <row r="7" spans="1:24">
      <c r="B7" s="17" t="s">
        <v>505</v>
      </c>
      <c r="F7" s="17"/>
      <c r="G7" s="17"/>
      <c r="H7" s="17"/>
    </row>
    <row r="8" spans="1:24" ht="4" customHeight="1"/>
    <row r="9" spans="1:24" ht="19.5" customHeight="1">
      <c r="B9" s="349" t="s">
        <v>520</v>
      </c>
      <c r="C9" s="349"/>
      <c r="D9" s="347" t="s">
        <v>347</v>
      </c>
      <c r="E9" s="345" t="s">
        <v>418</v>
      </c>
      <c r="F9" s="346"/>
      <c r="G9" s="346"/>
      <c r="H9" s="346"/>
    </row>
    <row r="10" spans="1:24" ht="45.5" customHeight="1">
      <c r="B10" s="349"/>
      <c r="C10" s="349"/>
      <c r="D10" s="348"/>
      <c r="E10" s="84" t="s">
        <v>521</v>
      </c>
      <c r="F10" s="84" t="s">
        <v>522</v>
      </c>
      <c r="G10" s="84" t="s">
        <v>523</v>
      </c>
      <c r="H10" s="84" t="s">
        <v>504</v>
      </c>
    </row>
    <row r="11" spans="1:24" ht="18.5">
      <c r="B11" s="167">
        <v>1</v>
      </c>
      <c r="C11" s="168" t="s">
        <v>223</v>
      </c>
      <c r="D11" s="122"/>
      <c r="E11" s="95"/>
      <c r="F11" s="229"/>
      <c r="G11" s="229"/>
      <c r="H11" s="230"/>
    </row>
    <row r="12" spans="1:24" ht="27.5" customHeight="1">
      <c r="B12" s="334">
        <v>1.1000000000000001</v>
      </c>
      <c r="C12" s="336" t="s">
        <v>224</v>
      </c>
      <c r="D12" s="123" t="s">
        <v>228</v>
      </c>
      <c r="E12" s="132" t="s">
        <v>89</v>
      </c>
      <c r="F12" s="74"/>
      <c r="G12" s="74"/>
      <c r="H12" s="94"/>
    </row>
    <row r="13" spans="1:24" ht="55.5" customHeight="1">
      <c r="A13" s="188"/>
      <c r="B13" s="335"/>
      <c r="C13" s="337"/>
      <c r="D13" s="123" t="s">
        <v>229</v>
      </c>
      <c r="E13" s="132" t="s">
        <v>89</v>
      </c>
      <c r="F13" s="74"/>
      <c r="G13" s="74"/>
      <c r="H13" s="94"/>
    </row>
    <row r="14" spans="1:24" ht="69.5" customHeight="1">
      <c r="A14" s="188"/>
      <c r="B14" s="334">
        <v>1.2</v>
      </c>
      <c r="C14" s="336" t="s">
        <v>225</v>
      </c>
      <c r="D14" s="123" t="s">
        <v>230</v>
      </c>
      <c r="E14" s="132" t="s">
        <v>89</v>
      </c>
      <c r="F14" s="74"/>
      <c r="G14" s="74"/>
      <c r="H14" s="94"/>
    </row>
    <row r="15" spans="1:24" ht="39" customHeight="1">
      <c r="A15" s="188"/>
      <c r="B15" s="335"/>
      <c r="C15" s="337"/>
      <c r="D15" s="123" t="s">
        <v>231</v>
      </c>
      <c r="E15" s="132" t="s">
        <v>89</v>
      </c>
      <c r="F15" s="74"/>
      <c r="G15" s="74"/>
      <c r="H15" s="94"/>
    </row>
    <row r="16" spans="1:24" ht="94" customHeight="1">
      <c r="A16" s="188"/>
      <c r="B16" s="334">
        <v>1.3</v>
      </c>
      <c r="C16" s="336" t="s">
        <v>226</v>
      </c>
      <c r="D16" s="123" t="s">
        <v>232</v>
      </c>
      <c r="E16" s="132" t="s">
        <v>89</v>
      </c>
      <c r="F16" s="74"/>
      <c r="G16" s="74"/>
      <c r="H16" s="94"/>
    </row>
    <row r="17" spans="1:8" ht="53.5" customHeight="1">
      <c r="A17" s="188"/>
      <c r="B17" s="335"/>
      <c r="C17" s="337"/>
      <c r="D17" s="123" t="s">
        <v>233</v>
      </c>
      <c r="E17" s="132" t="s">
        <v>89</v>
      </c>
      <c r="F17" s="74"/>
      <c r="G17" s="74"/>
      <c r="H17" s="94"/>
    </row>
    <row r="18" spans="1:8" ht="53.5" customHeight="1">
      <c r="A18" s="188"/>
      <c r="B18" s="334">
        <v>1.4</v>
      </c>
      <c r="C18" s="336" t="s">
        <v>227</v>
      </c>
      <c r="D18" s="123" t="s">
        <v>234</v>
      </c>
      <c r="E18" s="132" t="s">
        <v>89</v>
      </c>
      <c r="F18" s="74"/>
      <c r="G18" s="74"/>
      <c r="H18" s="94"/>
    </row>
    <row r="19" spans="1:8" ht="38" customHeight="1">
      <c r="A19" s="188"/>
      <c r="B19" s="335"/>
      <c r="C19" s="337"/>
      <c r="D19" s="124" t="s">
        <v>235</v>
      </c>
      <c r="E19" s="132" t="s">
        <v>89</v>
      </c>
      <c r="F19" s="74"/>
      <c r="G19" s="74"/>
      <c r="H19" s="94"/>
    </row>
    <row r="20" spans="1:8" ht="18.5">
      <c r="A20" s="188"/>
      <c r="B20" s="169">
        <v>2</v>
      </c>
      <c r="C20" s="170" t="s">
        <v>338</v>
      </c>
      <c r="D20" s="125"/>
      <c r="E20" s="95"/>
      <c r="F20" s="229"/>
      <c r="G20" s="229"/>
      <c r="H20" s="230"/>
    </row>
    <row r="21" spans="1:8" ht="39.5" customHeight="1">
      <c r="A21" s="188"/>
      <c r="B21" s="339">
        <v>2.1</v>
      </c>
      <c r="C21" s="342" t="s">
        <v>236</v>
      </c>
      <c r="D21" s="96" t="s">
        <v>170</v>
      </c>
      <c r="E21" s="132" t="s">
        <v>89</v>
      </c>
      <c r="F21" s="74"/>
      <c r="G21" s="74"/>
      <c r="H21" s="94"/>
    </row>
    <row r="22" spans="1:8" ht="42" customHeight="1">
      <c r="A22" s="188"/>
      <c r="B22" s="341"/>
      <c r="C22" s="344"/>
      <c r="D22" s="96" t="s">
        <v>237</v>
      </c>
      <c r="E22" s="132" t="s">
        <v>89</v>
      </c>
      <c r="F22" s="74"/>
      <c r="G22" s="74"/>
      <c r="H22" s="94"/>
    </row>
    <row r="23" spans="1:8" ht="64" customHeight="1">
      <c r="A23" s="188"/>
      <c r="B23" s="334">
        <v>2.2000000000000002</v>
      </c>
      <c r="C23" s="342" t="s">
        <v>238</v>
      </c>
      <c r="D23" s="96" t="s">
        <v>391</v>
      </c>
      <c r="E23" s="132" t="s">
        <v>89</v>
      </c>
      <c r="F23" s="74"/>
      <c r="G23" s="74"/>
      <c r="H23" s="94"/>
    </row>
    <row r="24" spans="1:8" ht="55.5" customHeight="1">
      <c r="A24" s="189"/>
      <c r="B24" s="352"/>
      <c r="C24" s="343"/>
      <c r="D24" s="96" t="s">
        <v>404</v>
      </c>
      <c r="E24" s="132" t="s">
        <v>89</v>
      </c>
      <c r="F24" s="74"/>
      <c r="G24" s="74"/>
      <c r="H24" s="94"/>
    </row>
    <row r="25" spans="1:8" ht="55" customHeight="1">
      <c r="A25" s="189"/>
      <c r="B25" s="352"/>
      <c r="C25" s="343"/>
      <c r="D25" s="96" t="s">
        <v>392</v>
      </c>
      <c r="E25" s="132" t="s">
        <v>89</v>
      </c>
      <c r="F25" s="74"/>
      <c r="G25" s="74"/>
      <c r="H25" s="94"/>
    </row>
    <row r="26" spans="1:8" ht="86.5" customHeight="1">
      <c r="A26" s="189"/>
      <c r="B26" s="335"/>
      <c r="C26" s="344"/>
      <c r="D26" s="180" t="s">
        <v>239</v>
      </c>
      <c r="E26" s="132" t="s">
        <v>89</v>
      </c>
      <c r="F26" s="74"/>
      <c r="G26" s="74"/>
      <c r="H26" s="94"/>
    </row>
    <row r="27" spans="1:8" ht="45" customHeight="1">
      <c r="A27" s="188"/>
      <c r="B27" s="339">
        <v>2.2999999999999998</v>
      </c>
      <c r="C27" s="342" t="s">
        <v>240</v>
      </c>
      <c r="D27" s="96" t="s">
        <v>241</v>
      </c>
      <c r="E27" s="132" t="s">
        <v>89</v>
      </c>
      <c r="F27" s="74"/>
      <c r="G27" s="74"/>
      <c r="H27" s="94"/>
    </row>
    <row r="28" spans="1:8" ht="43.5" customHeight="1">
      <c r="A28" s="188"/>
      <c r="B28" s="340"/>
      <c r="C28" s="343"/>
      <c r="D28" s="96" t="s">
        <v>242</v>
      </c>
      <c r="E28" s="132" t="s">
        <v>89</v>
      </c>
      <c r="F28" s="74"/>
      <c r="G28" s="74"/>
      <c r="H28" s="94"/>
    </row>
    <row r="29" spans="1:8" ht="57" customHeight="1">
      <c r="A29" s="188"/>
      <c r="B29" s="340"/>
      <c r="C29" s="343"/>
      <c r="D29" s="96" t="s">
        <v>243</v>
      </c>
      <c r="E29" s="132" t="s">
        <v>89</v>
      </c>
      <c r="F29" s="74"/>
      <c r="G29" s="74"/>
      <c r="H29" s="94"/>
    </row>
    <row r="30" spans="1:8" ht="42" customHeight="1">
      <c r="A30" s="188"/>
      <c r="B30" s="340"/>
      <c r="C30" s="343"/>
      <c r="D30" s="96" t="s">
        <v>412</v>
      </c>
      <c r="E30" s="132" t="s">
        <v>89</v>
      </c>
      <c r="F30" s="74"/>
      <c r="G30" s="74"/>
      <c r="H30" s="94"/>
    </row>
    <row r="31" spans="1:8" ht="221" customHeight="1">
      <c r="A31" s="188"/>
      <c r="B31" s="339">
        <v>2.4</v>
      </c>
      <c r="C31" s="342" t="s">
        <v>244</v>
      </c>
      <c r="D31" s="96" t="s">
        <v>395</v>
      </c>
      <c r="E31" s="132" t="s">
        <v>89</v>
      </c>
      <c r="F31" s="74"/>
      <c r="G31" s="74"/>
      <c r="H31" s="94"/>
    </row>
    <row r="32" spans="1:8" ht="101.5">
      <c r="A32" s="188"/>
      <c r="B32" s="340"/>
      <c r="C32" s="343"/>
      <c r="D32" s="96" t="s">
        <v>245</v>
      </c>
      <c r="E32" s="132" t="s">
        <v>89</v>
      </c>
      <c r="F32" s="74"/>
      <c r="G32" s="74"/>
      <c r="H32" s="94"/>
    </row>
    <row r="33" spans="1:8" ht="52.5" customHeight="1">
      <c r="A33" s="188"/>
      <c r="B33" s="340"/>
      <c r="C33" s="343"/>
      <c r="D33" s="96" t="s">
        <v>246</v>
      </c>
      <c r="E33" s="132" t="s">
        <v>89</v>
      </c>
      <c r="F33" s="74"/>
      <c r="G33" s="74"/>
      <c r="H33" s="94"/>
    </row>
    <row r="34" spans="1:8" ht="42" customHeight="1">
      <c r="A34" s="188"/>
      <c r="B34" s="341"/>
      <c r="C34" s="344"/>
      <c r="D34" s="96" t="s">
        <v>247</v>
      </c>
      <c r="E34" s="132" t="s">
        <v>89</v>
      </c>
      <c r="F34" s="74"/>
      <c r="G34" s="74"/>
      <c r="H34" s="94"/>
    </row>
    <row r="35" spans="1:8" ht="114.5" customHeight="1">
      <c r="A35" s="188"/>
      <c r="B35" s="178">
        <v>2.5</v>
      </c>
      <c r="C35" s="179" t="s">
        <v>248</v>
      </c>
      <c r="D35" s="96" t="s">
        <v>393</v>
      </c>
      <c r="E35" s="132" t="s">
        <v>89</v>
      </c>
      <c r="F35" s="74"/>
      <c r="G35" s="74"/>
      <c r="H35" s="94"/>
    </row>
    <row r="36" spans="1:8" ht="71" customHeight="1">
      <c r="A36" s="188"/>
      <c r="B36" s="178">
        <v>2.6</v>
      </c>
      <c r="C36" s="179" t="s">
        <v>249</v>
      </c>
      <c r="D36" s="96" t="s">
        <v>394</v>
      </c>
      <c r="E36" s="132" t="s">
        <v>89</v>
      </c>
      <c r="F36" s="74"/>
      <c r="G36" s="74"/>
      <c r="H36" s="94"/>
    </row>
    <row r="37" spans="1:8" ht="18.5">
      <c r="A37" s="188"/>
      <c r="B37" s="169">
        <v>3</v>
      </c>
      <c r="C37" s="170" t="s">
        <v>250</v>
      </c>
      <c r="D37" s="117"/>
      <c r="E37" s="117"/>
      <c r="F37" s="231"/>
      <c r="G37" s="231"/>
      <c r="H37" s="232"/>
    </row>
    <row r="38" spans="1:8" ht="200" customHeight="1">
      <c r="A38" s="188"/>
      <c r="B38" s="339">
        <v>3.1</v>
      </c>
      <c r="C38" s="342" t="s">
        <v>251</v>
      </c>
      <c r="D38" s="96" t="s">
        <v>498</v>
      </c>
      <c r="E38" s="132" t="s">
        <v>89</v>
      </c>
      <c r="F38" s="74"/>
      <c r="G38" s="74"/>
      <c r="H38" s="94"/>
    </row>
    <row r="39" spans="1:8" ht="141.5" customHeight="1">
      <c r="A39" s="188"/>
      <c r="B39" s="340"/>
      <c r="C39" s="343"/>
      <c r="D39" s="96" t="s">
        <v>252</v>
      </c>
      <c r="E39" s="132" t="s">
        <v>89</v>
      </c>
      <c r="F39" s="74"/>
      <c r="G39" s="74"/>
      <c r="H39" s="94"/>
    </row>
    <row r="40" spans="1:8" ht="145.5" customHeight="1">
      <c r="A40" s="188"/>
      <c r="B40" s="340"/>
      <c r="C40" s="343"/>
      <c r="D40" s="96" t="s">
        <v>253</v>
      </c>
      <c r="E40" s="132" t="s">
        <v>89</v>
      </c>
      <c r="F40" s="74"/>
      <c r="G40" s="74"/>
      <c r="H40" s="94"/>
    </row>
    <row r="41" spans="1:8" ht="85" customHeight="1">
      <c r="A41" s="188"/>
      <c r="B41" s="341"/>
      <c r="C41" s="344"/>
      <c r="D41" s="96" t="s">
        <v>254</v>
      </c>
      <c r="E41" s="132" t="s">
        <v>89</v>
      </c>
      <c r="F41" s="74"/>
      <c r="G41" s="74"/>
      <c r="H41" s="94"/>
    </row>
    <row r="42" spans="1:8" ht="100" customHeight="1">
      <c r="A42" s="188"/>
      <c r="B42" s="339">
        <v>3.2</v>
      </c>
      <c r="C42" s="342" t="s">
        <v>255</v>
      </c>
      <c r="D42" s="96" t="s">
        <v>410</v>
      </c>
      <c r="E42" s="132" t="s">
        <v>89</v>
      </c>
      <c r="F42" s="74"/>
      <c r="G42" s="74"/>
      <c r="H42" s="94"/>
    </row>
    <row r="43" spans="1:8" ht="187" customHeight="1">
      <c r="A43" s="188"/>
      <c r="B43" s="340"/>
      <c r="C43" s="343"/>
      <c r="D43" s="96" t="s">
        <v>256</v>
      </c>
      <c r="E43" s="132" t="s">
        <v>89</v>
      </c>
      <c r="F43" s="74"/>
      <c r="G43" s="74"/>
      <c r="H43" s="94"/>
    </row>
    <row r="44" spans="1:8" ht="41" customHeight="1">
      <c r="A44" s="188"/>
      <c r="B44" s="340"/>
      <c r="C44" s="343"/>
      <c r="D44" s="96" t="s">
        <v>257</v>
      </c>
      <c r="E44" s="132" t="s">
        <v>89</v>
      </c>
      <c r="F44" s="74"/>
      <c r="G44" s="74"/>
      <c r="H44" s="94"/>
    </row>
    <row r="45" spans="1:8" ht="58">
      <c r="A45" s="188"/>
      <c r="B45" s="341"/>
      <c r="C45" s="344"/>
      <c r="D45" s="96" t="s">
        <v>258</v>
      </c>
      <c r="E45" s="132" t="s">
        <v>89</v>
      </c>
      <c r="F45" s="74"/>
      <c r="G45" s="74"/>
      <c r="H45" s="94"/>
    </row>
    <row r="46" spans="1:8" ht="55" customHeight="1">
      <c r="A46" s="188"/>
      <c r="B46" s="339">
        <v>3.3</v>
      </c>
      <c r="C46" s="342" t="s">
        <v>186</v>
      </c>
      <c r="D46" s="96" t="s">
        <v>259</v>
      </c>
      <c r="E46" s="132" t="s">
        <v>89</v>
      </c>
      <c r="F46" s="74"/>
      <c r="G46" s="74"/>
      <c r="H46" s="94"/>
    </row>
    <row r="47" spans="1:8" ht="43.5">
      <c r="A47" s="188"/>
      <c r="B47" s="340"/>
      <c r="C47" s="343"/>
      <c r="D47" s="96" t="s">
        <v>396</v>
      </c>
      <c r="E47" s="132" t="s">
        <v>89</v>
      </c>
      <c r="F47" s="185"/>
      <c r="G47" s="186"/>
      <c r="H47" s="187"/>
    </row>
    <row r="48" spans="1:8" ht="18.5">
      <c r="A48" s="188"/>
      <c r="B48" s="169">
        <v>4</v>
      </c>
      <c r="C48" s="170" t="s">
        <v>260</v>
      </c>
      <c r="D48" s="117"/>
      <c r="E48" s="117"/>
      <c r="F48" s="231"/>
      <c r="G48" s="231"/>
      <c r="H48" s="232"/>
    </row>
    <row r="49" spans="1:8" ht="41" customHeight="1">
      <c r="A49" s="188"/>
      <c r="B49" s="171">
        <v>4.0999999999999996</v>
      </c>
      <c r="C49" s="172" t="s">
        <v>261</v>
      </c>
      <c r="D49" s="96" t="s">
        <v>262</v>
      </c>
      <c r="E49" s="132" t="s">
        <v>89</v>
      </c>
      <c r="F49" s="332"/>
      <c r="G49" s="332"/>
      <c r="H49" s="360"/>
    </row>
    <row r="50" spans="1:8" ht="45" customHeight="1">
      <c r="A50" s="188"/>
      <c r="B50" s="339">
        <v>4.2</v>
      </c>
      <c r="C50" s="342" t="s">
        <v>263</v>
      </c>
      <c r="D50" s="96" t="s">
        <v>264</v>
      </c>
      <c r="E50" s="132" t="s">
        <v>89</v>
      </c>
      <c r="F50" s="333"/>
      <c r="G50" s="333"/>
      <c r="H50" s="361"/>
    </row>
    <row r="51" spans="1:8" ht="61" customHeight="1">
      <c r="A51" s="188"/>
      <c r="B51" s="340"/>
      <c r="C51" s="343"/>
      <c r="D51" s="96" t="s">
        <v>330</v>
      </c>
      <c r="E51" s="132" t="s">
        <v>89</v>
      </c>
      <c r="F51" s="74"/>
      <c r="G51" s="332"/>
      <c r="H51" s="360"/>
    </row>
    <row r="52" spans="1:8" ht="26.5" customHeight="1">
      <c r="A52" s="188"/>
      <c r="B52" s="340"/>
      <c r="C52" s="343"/>
      <c r="D52" s="118" t="s">
        <v>171</v>
      </c>
      <c r="E52" s="132" t="s">
        <v>89</v>
      </c>
      <c r="F52" s="74"/>
      <c r="G52" s="338"/>
      <c r="H52" s="362"/>
    </row>
    <row r="53" spans="1:8" ht="39.5" customHeight="1">
      <c r="A53" s="188"/>
      <c r="B53" s="340"/>
      <c r="C53" s="343"/>
      <c r="D53" s="118" t="s">
        <v>331</v>
      </c>
      <c r="E53" s="132" t="s">
        <v>89</v>
      </c>
      <c r="F53" s="74"/>
      <c r="G53" s="338"/>
      <c r="H53" s="362"/>
    </row>
    <row r="54" spans="1:8" ht="87" customHeight="1">
      <c r="A54" s="188"/>
      <c r="B54" s="340"/>
      <c r="C54" s="343"/>
      <c r="D54" s="118" t="s">
        <v>332</v>
      </c>
      <c r="E54" s="132" t="s">
        <v>89</v>
      </c>
      <c r="F54" s="74"/>
      <c r="G54" s="333"/>
      <c r="H54" s="361"/>
    </row>
    <row r="55" spans="1:8" ht="42" customHeight="1">
      <c r="A55" s="188"/>
      <c r="B55" s="340"/>
      <c r="C55" s="343"/>
      <c r="D55" s="118" t="s">
        <v>398</v>
      </c>
      <c r="E55" s="132" t="s">
        <v>89</v>
      </c>
      <c r="F55" s="74"/>
      <c r="G55" s="74"/>
      <c r="H55" s="94"/>
    </row>
    <row r="56" spans="1:8" ht="38" customHeight="1">
      <c r="A56" s="188"/>
      <c r="B56" s="340"/>
      <c r="C56" s="343"/>
      <c r="D56" s="118" t="s">
        <v>333</v>
      </c>
      <c r="E56" s="132" t="s">
        <v>89</v>
      </c>
      <c r="F56" s="74"/>
      <c r="G56" s="74"/>
      <c r="H56" s="94"/>
    </row>
    <row r="57" spans="1:8" ht="49.5" customHeight="1">
      <c r="A57" s="188"/>
      <c r="B57" s="340"/>
      <c r="C57" s="343"/>
      <c r="D57" s="118" t="s">
        <v>329</v>
      </c>
      <c r="E57" s="132" t="s">
        <v>89</v>
      </c>
      <c r="F57" s="74"/>
      <c r="G57" s="74"/>
      <c r="H57" s="94"/>
    </row>
    <row r="58" spans="1:8" ht="94.5" customHeight="1">
      <c r="A58" s="188"/>
      <c r="B58" s="341"/>
      <c r="C58" s="344"/>
      <c r="D58" s="118" t="s">
        <v>328</v>
      </c>
      <c r="E58" s="132" t="s">
        <v>89</v>
      </c>
      <c r="F58" s="74"/>
      <c r="G58" s="74"/>
      <c r="H58" s="94"/>
    </row>
    <row r="59" spans="1:8" ht="18.5">
      <c r="A59" s="188"/>
      <c r="B59" s="169">
        <v>5</v>
      </c>
      <c r="C59" s="170" t="s">
        <v>341</v>
      </c>
      <c r="D59" s="117"/>
      <c r="E59" s="117"/>
      <c r="F59" s="231"/>
      <c r="G59" s="231"/>
      <c r="H59" s="232"/>
    </row>
    <row r="60" spans="1:8" ht="87" customHeight="1">
      <c r="A60" s="188"/>
      <c r="B60" s="339">
        <v>5.0999999999999996</v>
      </c>
      <c r="C60" s="342" t="s">
        <v>265</v>
      </c>
      <c r="D60" s="96" t="s">
        <v>266</v>
      </c>
      <c r="E60" s="132" t="s">
        <v>89</v>
      </c>
      <c r="F60" s="74"/>
      <c r="G60" s="74"/>
      <c r="H60" s="94"/>
    </row>
    <row r="61" spans="1:8" ht="58" customHeight="1">
      <c r="A61" s="188"/>
      <c r="B61" s="340"/>
      <c r="C61" s="343"/>
      <c r="D61" s="96" t="s">
        <v>267</v>
      </c>
      <c r="E61" s="132" t="s">
        <v>89</v>
      </c>
      <c r="F61" s="74"/>
      <c r="G61" s="74"/>
      <c r="H61" s="94"/>
    </row>
    <row r="62" spans="1:8" ht="69.5" customHeight="1">
      <c r="A62" s="188"/>
      <c r="B62" s="340"/>
      <c r="C62" s="343"/>
      <c r="D62" s="96" t="s">
        <v>399</v>
      </c>
      <c r="E62" s="132" t="s">
        <v>89</v>
      </c>
      <c r="F62" s="74"/>
      <c r="G62" s="74"/>
      <c r="H62" s="94"/>
    </row>
    <row r="63" spans="1:8" ht="87" customHeight="1">
      <c r="A63" s="188"/>
      <c r="B63" s="341"/>
      <c r="C63" s="344"/>
      <c r="D63" s="96" t="s">
        <v>268</v>
      </c>
      <c r="E63" s="132" t="s">
        <v>89</v>
      </c>
      <c r="F63" s="74"/>
      <c r="G63" s="74"/>
      <c r="H63" s="94"/>
    </row>
    <row r="64" spans="1:8" ht="71.5" customHeight="1">
      <c r="A64" s="188"/>
      <c r="B64" s="339">
        <v>5.2</v>
      </c>
      <c r="C64" s="342" t="s">
        <v>269</v>
      </c>
      <c r="D64" s="96" t="s">
        <v>397</v>
      </c>
      <c r="E64" s="132" t="s">
        <v>89</v>
      </c>
      <c r="F64" s="163"/>
      <c r="G64" s="185"/>
      <c r="H64" s="94"/>
    </row>
    <row r="65" spans="1:8" ht="81.5" customHeight="1">
      <c r="A65" s="188"/>
      <c r="B65" s="341"/>
      <c r="C65" s="344"/>
      <c r="D65" s="96" t="s">
        <v>411</v>
      </c>
      <c r="E65" s="132" t="s">
        <v>89</v>
      </c>
      <c r="F65" s="163"/>
      <c r="G65" s="74"/>
      <c r="H65" s="94"/>
    </row>
    <row r="66" spans="1:8" ht="73" customHeight="1">
      <c r="A66" s="188"/>
      <c r="B66" s="339">
        <v>5.3</v>
      </c>
      <c r="C66" s="342" t="s">
        <v>172</v>
      </c>
      <c r="D66" s="180" t="s">
        <v>270</v>
      </c>
      <c r="E66" s="132" t="s">
        <v>89</v>
      </c>
      <c r="F66" s="74"/>
      <c r="G66" s="74"/>
      <c r="H66" s="94"/>
    </row>
    <row r="67" spans="1:8" ht="38" customHeight="1">
      <c r="A67" s="188"/>
      <c r="B67" s="341"/>
      <c r="C67" s="344"/>
      <c r="D67" s="96" t="s">
        <v>271</v>
      </c>
      <c r="E67" s="132" t="s">
        <v>89</v>
      </c>
      <c r="F67" s="163"/>
      <c r="G67" s="74"/>
      <c r="H67" s="94"/>
    </row>
    <row r="68" spans="1:8" ht="128.5" customHeight="1">
      <c r="A68" s="188"/>
      <c r="B68" s="339">
        <v>5.4</v>
      </c>
      <c r="C68" s="342" t="s">
        <v>272</v>
      </c>
      <c r="D68" s="96" t="s">
        <v>273</v>
      </c>
      <c r="E68" s="132" t="s">
        <v>89</v>
      </c>
      <c r="F68" s="163"/>
      <c r="G68" s="74"/>
      <c r="H68" s="94"/>
    </row>
    <row r="69" spans="1:8" ht="59.5" customHeight="1">
      <c r="A69" s="188"/>
      <c r="B69" s="340"/>
      <c r="C69" s="343"/>
      <c r="D69" s="96" t="s">
        <v>274</v>
      </c>
      <c r="E69" s="132" t="s">
        <v>89</v>
      </c>
      <c r="F69" s="163"/>
      <c r="G69" s="74"/>
      <c r="H69" s="94"/>
    </row>
    <row r="70" spans="1:8" ht="61" customHeight="1">
      <c r="A70" s="188"/>
      <c r="B70" s="341"/>
      <c r="C70" s="344"/>
      <c r="D70" s="96" t="s">
        <v>275</v>
      </c>
      <c r="E70" s="132" t="s">
        <v>89</v>
      </c>
      <c r="F70" s="163"/>
      <c r="G70" s="74"/>
      <c r="H70" s="94"/>
    </row>
    <row r="71" spans="1:8" ht="18.5">
      <c r="A71" s="188"/>
      <c r="B71" s="173">
        <v>6</v>
      </c>
      <c r="C71" s="174" t="s">
        <v>276</v>
      </c>
      <c r="D71" s="121"/>
      <c r="E71" s="117"/>
      <c r="F71" s="231"/>
      <c r="G71" s="231"/>
      <c r="H71" s="232"/>
    </row>
    <row r="72" spans="1:8" ht="55.5" customHeight="1">
      <c r="A72" s="188"/>
      <c r="B72" s="350">
        <v>6.1</v>
      </c>
      <c r="C72" s="358" t="s">
        <v>261</v>
      </c>
      <c r="D72" s="126" t="s">
        <v>277</v>
      </c>
      <c r="E72" s="132" t="s">
        <v>89</v>
      </c>
      <c r="F72" s="74"/>
      <c r="G72" s="74"/>
      <c r="H72" s="177"/>
    </row>
    <row r="73" spans="1:8" ht="55.5" customHeight="1">
      <c r="A73" s="188"/>
      <c r="B73" s="334"/>
      <c r="C73" s="336"/>
      <c r="D73" s="119" t="s">
        <v>278</v>
      </c>
      <c r="E73" s="132" t="s">
        <v>89</v>
      </c>
      <c r="F73" s="185"/>
      <c r="G73" s="74"/>
      <c r="H73" s="177"/>
    </row>
    <row r="74" spans="1:8" ht="53.5" customHeight="1">
      <c r="A74" s="188"/>
      <c r="B74" s="350">
        <v>6.2</v>
      </c>
      <c r="C74" s="358" t="s">
        <v>279</v>
      </c>
      <c r="D74" s="126" t="s">
        <v>280</v>
      </c>
      <c r="E74" s="132" t="s">
        <v>89</v>
      </c>
      <c r="F74" s="185"/>
      <c r="G74" s="185"/>
      <c r="H74" s="94"/>
    </row>
    <row r="75" spans="1:8" ht="39" customHeight="1">
      <c r="A75" s="188"/>
      <c r="B75" s="350"/>
      <c r="C75" s="358"/>
      <c r="D75" s="126" t="s">
        <v>281</v>
      </c>
      <c r="E75" s="132" t="s">
        <v>89</v>
      </c>
      <c r="F75" s="185"/>
      <c r="G75" s="185"/>
      <c r="H75" s="94"/>
    </row>
    <row r="76" spans="1:8" ht="113" customHeight="1">
      <c r="A76" s="188"/>
      <c r="B76" s="350"/>
      <c r="C76" s="358"/>
      <c r="D76" s="126" t="s">
        <v>282</v>
      </c>
      <c r="E76" s="132" t="s">
        <v>89</v>
      </c>
      <c r="F76" s="185"/>
      <c r="G76" s="185"/>
      <c r="H76" s="94"/>
    </row>
    <row r="77" spans="1:8" ht="41" customHeight="1">
      <c r="A77" s="188"/>
      <c r="B77" s="350"/>
      <c r="C77" s="358"/>
      <c r="D77" s="126" t="s">
        <v>173</v>
      </c>
      <c r="E77" s="132" t="s">
        <v>89</v>
      </c>
      <c r="F77" s="185"/>
      <c r="G77" s="185"/>
      <c r="H77" s="94"/>
    </row>
    <row r="78" spans="1:8" ht="44" customHeight="1">
      <c r="A78" s="188"/>
      <c r="B78" s="350"/>
      <c r="C78" s="358"/>
      <c r="D78" s="126" t="s">
        <v>284</v>
      </c>
      <c r="E78" s="132" t="s">
        <v>89</v>
      </c>
      <c r="F78" s="185"/>
      <c r="G78" s="185"/>
      <c r="H78" s="94"/>
    </row>
    <row r="79" spans="1:8" ht="45" customHeight="1">
      <c r="A79" s="188"/>
      <c r="B79" s="350"/>
      <c r="C79" s="358"/>
      <c r="D79" s="126" t="s">
        <v>283</v>
      </c>
      <c r="E79" s="132" t="s">
        <v>89</v>
      </c>
      <c r="F79" s="185"/>
      <c r="G79" s="185"/>
      <c r="H79" s="94"/>
    </row>
    <row r="80" spans="1:8" ht="74.5" customHeight="1">
      <c r="A80" s="188"/>
      <c r="B80" s="350"/>
      <c r="C80" s="358"/>
      <c r="D80" s="126" t="s">
        <v>285</v>
      </c>
      <c r="E80" s="132" t="s">
        <v>89</v>
      </c>
      <c r="F80" s="74"/>
      <c r="G80" s="185"/>
      <c r="H80" s="94"/>
    </row>
    <row r="81" spans="1:8" ht="34" customHeight="1">
      <c r="A81" s="188"/>
      <c r="B81" s="350"/>
      <c r="C81" s="358"/>
      <c r="D81" s="126" t="s">
        <v>174</v>
      </c>
      <c r="E81" s="132" t="s">
        <v>89</v>
      </c>
      <c r="F81" s="74"/>
      <c r="G81" s="185"/>
      <c r="H81" s="94"/>
    </row>
    <row r="82" spans="1:8" ht="28" customHeight="1">
      <c r="A82" s="188"/>
      <c r="B82" s="350"/>
      <c r="C82" s="358"/>
      <c r="D82" s="126" t="s">
        <v>175</v>
      </c>
      <c r="E82" s="132" t="s">
        <v>89</v>
      </c>
      <c r="F82" s="74"/>
      <c r="G82" s="185"/>
      <c r="H82" s="94"/>
    </row>
    <row r="83" spans="1:8" ht="56.5" customHeight="1">
      <c r="A83" s="188"/>
      <c r="B83" s="350"/>
      <c r="C83" s="358"/>
      <c r="D83" s="126" t="s">
        <v>286</v>
      </c>
      <c r="E83" s="132" t="s">
        <v>89</v>
      </c>
      <c r="F83" s="74"/>
      <c r="G83" s="74"/>
      <c r="H83" s="94"/>
    </row>
    <row r="84" spans="1:8" ht="18.5">
      <c r="A84" s="188"/>
      <c r="B84" s="173">
        <v>7</v>
      </c>
      <c r="C84" s="174" t="s">
        <v>287</v>
      </c>
      <c r="D84" s="121"/>
      <c r="E84" s="117"/>
      <c r="F84" s="231"/>
      <c r="G84" s="231"/>
      <c r="H84" s="232"/>
    </row>
    <row r="85" spans="1:8" ht="52.5" customHeight="1">
      <c r="A85" s="188"/>
      <c r="B85" s="350">
        <v>7.1</v>
      </c>
      <c r="C85" s="358" t="s">
        <v>261</v>
      </c>
      <c r="D85" s="126" t="s">
        <v>288</v>
      </c>
      <c r="E85" s="132" t="s">
        <v>89</v>
      </c>
      <c r="F85" s="74"/>
      <c r="G85" s="74"/>
      <c r="H85" s="94"/>
    </row>
    <row r="86" spans="1:8" ht="56.5" customHeight="1">
      <c r="A86" s="188"/>
      <c r="B86" s="334"/>
      <c r="C86" s="336"/>
      <c r="D86" s="119" t="s">
        <v>289</v>
      </c>
      <c r="E86" s="132" t="s">
        <v>89</v>
      </c>
      <c r="F86" s="185"/>
      <c r="G86" s="74"/>
      <c r="H86" s="94"/>
    </row>
    <row r="87" spans="1:8" ht="58">
      <c r="A87" s="188"/>
      <c r="B87" s="350">
        <v>7.2</v>
      </c>
      <c r="C87" s="357" t="s">
        <v>290</v>
      </c>
      <c r="D87" s="126" t="s">
        <v>291</v>
      </c>
      <c r="E87" s="132" t="s">
        <v>89</v>
      </c>
      <c r="F87" s="74"/>
      <c r="G87" s="74"/>
      <c r="H87" s="94"/>
    </row>
    <row r="88" spans="1:8" ht="42" customHeight="1">
      <c r="A88" s="188"/>
      <c r="B88" s="350"/>
      <c r="C88" s="357"/>
      <c r="D88" s="126" t="s">
        <v>292</v>
      </c>
      <c r="E88" s="132" t="s">
        <v>89</v>
      </c>
      <c r="F88" s="185"/>
      <c r="G88" s="74"/>
      <c r="H88" s="94"/>
    </row>
    <row r="89" spans="1:8" ht="23.5" customHeight="1">
      <c r="A89" s="188"/>
      <c r="B89" s="350"/>
      <c r="C89" s="357"/>
      <c r="D89" s="126" t="s">
        <v>176</v>
      </c>
      <c r="E89" s="132" t="s">
        <v>89</v>
      </c>
      <c r="F89" s="74"/>
      <c r="G89" s="185"/>
      <c r="H89" s="94"/>
    </row>
    <row r="90" spans="1:8" ht="38" customHeight="1">
      <c r="A90" s="188"/>
      <c r="B90" s="350"/>
      <c r="C90" s="357"/>
      <c r="D90" s="126" t="s">
        <v>177</v>
      </c>
      <c r="E90" s="132" t="s">
        <v>89</v>
      </c>
      <c r="F90" s="74"/>
      <c r="G90" s="185"/>
      <c r="H90" s="94"/>
    </row>
    <row r="91" spans="1:8" ht="71.5" customHeight="1">
      <c r="A91" s="188"/>
      <c r="B91" s="350"/>
      <c r="C91" s="358"/>
      <c r="D91" s="120" t="s">
        <v>293</v>
      </c>
      <c r="E91" s="132" t="s">
        <v>89</v>
      </c>
      <c r="F91" s="74"/>
      <c r="G91" s="185"/>
      <c r="H91" s="94"/>
    </row>
    <row r="92" spans="1:8" ht="30.5" customHeight="1">
      <c r="A92" s="188"/>
      <c r="B92" s="350"/>
      <c r="C92" s="358"/>
      <c r="D92" s="127" t="s">
        <v>178</v>
      </c>
      <c r="E92" s="132" t="s">
        <v>89</v>
      </c>
      <c r="F92" s="74"/>
      <c r="G92" s="185"/>
      <c r="H92" s="94"/>
    </row>
    <row r="93" spans="1:8" ht="140.5" customHeight="1">
      <c r="A93" s="188"/>
      <c r="B93" s="350"/>
      <c r="C93" s="358"/>
      <c r="D93" s="126" t="s">
        <v>294</v>
      </c>
      <c r="E93" s="132" t="s">
        <v>89</v>
      </c>
      <c r="F93" s="74"/>
      <c r="G93" s="185"/>
      <c r="H93" s="94"/>
    </row>
    <row r="94" spans="1:8" ht="18.5">
      <c r="A94" s="188"/>
      <c r="B94" s="173">
        <v>8</v>
      </c>
      <c r="C94" s="174" t="s">
        <v>295</v>
      </c>
      <c r="D94" s="121"/>
      <c r="E94" s="117"/>
      <c r="F94" s="231"/>
      <c r="G94" s="231"/>
      <c r="H94" s="232"/>
    </row>
    <row r="95" spans="1:8" ht="49.5" customHeight="1">
      <c r="A95" s="188"/>
      <c r="B95" s="350">
        <v>8.1</v>
      </c>
      <c r="C95" s="351" t="s">
        <v>261</v>
      </c>
      <c r="D95" s="113" t="s">
        <v>296</v>
      </c>
      <c r="E95" s="132" t="s">
        <v>89</v>
      </c>
      <c r="F95" s="74"/>
      <c r="G95" s="74"/>
      <c r="H95" s="94"/>
    </row>
    <row r="96" spans="1:8" ht="52" customHeight="1">
      <c r="A96" s="188"/>
      <c r="B96" s="350"/>
      <c r="C96" s="351"/>
      <c r="D96" s="128" t="s">
        <v>297</v>
      </c>
      <c r="E96" s="132" t="s">
        <v>89</v>
      </c>
      <c r="F96" s="74"/>
      <c r="G96" s="74"/>
      <c r="H96" s="94"/>
    </row>
    <row r="97" spans="1:8" ht="53.5" customHeight="1">
      <c r="A97" s="188"/>
      <c r="B97" s="334">
        <v>8.1999999999999993</v>
      </c>
      <c r="C97" s="353" t="s">
        <v>298</v>
      </c>
      <c r="D97" s="113" t="s">
        <v>299</v>
      </c>
      <c r="E97" s="132" t="s">
        <v>89</v>
      </c>
      <c r="F97" s="74"/>
      <c r="G97" s="74"/>
      <c r="H97" s="94"/>
    </row>
    <row r="98" spans="1:8" ht="39.5" customHeight="1">
      <c r="A98" s="188"/>
      <c r="B98" s="352"/>
      <c r="C98" s="354"/>
      <c r="D98" s="113" t="s">
        <v>300</v>
      </c>
      <c r="E98" s="132" t="s">
        <v>89</v>
      </c>
      <c r="F98" s="74"/>
      <c r="G98" s="74"/>
      <c r="H98" s="94"/>
    </row>
    <row r="99" spans="1:8" ht="27.5" customHeight="1">
      <c r="A99" s="188"/>
      <c r="B99" s="352"/>
      <c r="C99" s="354"/>
      <c r="D99" s="113" t="s">
        <v>179</v>
      </c>
      <c r="E99" s="132" t="s">
        <v>89</v>
      </c>
      <c r="F99" s="74"/>
      <c r="G99" s="74"/>
      <c r="H99" s="94"/>
    </row>
    <row r="100" spans="1:8" ht="23.5" customHeight="1">
      <c r="A100" s="188"/>
      <c r="B100" s="352"/>
      <c r="C100" s="354"/>
      <c r="D100" s="113" t="s">
        <v>180</v>
      </c>
      <c r="E100" s="132" t="s">
        <v>89</v>
      </c>
      <c r="F100" s="74"/>
      <c r="G100" s="74"/>
      <c r="H100" s="94"/>
    </row>
    <row r="101" spans="1:8" ht="39.5" customHeight="1">
      <c r="A101" s="188"/>
      <c r="B101" s="352"/>
      <c r="C101" s="354"/>
      <c r="D101" s="113" t="s">
        <v>181</v>
      </c>
      <c r="E101" s="132" t="s">
        <v>89</v>
      </c>
      <c r="F101" s="74"/>
      <c r="G101" s="74"/>
      <c r="H101" s="94"/>
    </row>
    <row r="102" spans="1:8" ht="39.5" customHeight="1">
      <c r="A102" s="188"/>
      <c r="B102" s="352"/>
      <c r="C102" s="354"/>
      <c r="D102" s="113" t="s">
        <v>182</v>
      </c>
      <c r="E102" s="132" t="s">
        <v>89</v>
      </c>
      <c r="F102" s="74"/>
      <c r="G102" s="74"/>
      <c r="H102" s="94"/>
    </row>
    <row r="103" spans="1:8" ht="23" customHeight="1">
      <c r="A103" s="188"/>
      <c r="B103" s="352"/>
      <c r="C103" s="354"/>
      <c r="D103" s="113" t="s">
        <v>183</v>
      </c>
      <c r="E103" s="132" t="s">
        <v>89</v>
      </c>
      <c r="F103" s="74"/>
      <c r="G103" s="74"/>
      <c r="H103" s="94"/>
    </row>
    <row r="104" spans="1:8" ht="23.5" customHeight="1">
      <c r="A104" s="188"/>
      <c r="B104" s="352"/>
      <c r="C104" s="354"/>
      <c r="D104" s="113" t="s">
        <v>184</v>
      </c>
      <c r="E104" s="132" t="s">
        <v>89</v>
      </c>
      <c r="F104" s="74"/>
      <c r="G104" s="74"/>
      <c r="H104" s="94"/>
    </row>
    <row r="105" spans="1:8" ht="65.5" customHeight="1">
      <c r="A105" s="188"/>
      <c r="B105" s="335"/>
      <c r="C105" s="355"/>
      <c r="D105" s="113" t="s">
        <v>301</v>
      </c>
      <c r="E105" s="132" t="s">
        <v>89</v>
      </c>
      <c r="F105" s="74"/>
      <c r="G105" s="74"/>
      <c r="H105" s="94"/>
    </row>
    <row r="106" spans="1:8" ht="18.5">
      <c r="A106" s="188"/>
      <c r="B106" s="173"/>
      <c r="C106" s="174" t="s">
        <v>302</v>
      </c>
      <c r="D106" s="121"/>
      <c r="E106" s="117"/>
      <c r="F106" s="231"/>
      <c r="G106" s="231"/>
      <c r="H106" s="232"/>
    </row>
    <row r="107" spans="1:8" ht="43.5" customHeight="1">
      <c r="A107" s="188"/>
      <c r="B107" s="350" t="s">
        <v>303</v>
      </c>
      <c r="C107" s="351" t="s">
        <v>304</v>
      </c>
      <c r="D107" s="113" t="s">
        <v>401</v>
      </c>
      <c r="E107" s="132" t="s">
        <v>89</v>
      </c>
      <c r="F107" s="74"/>
      <c r="G107" s="74"/>
      <c r="H107" s="94"/>
    </row>
    <row r="108" spans="1:8" ht="43.5" customHeight="1">
      <c r="A108" s="188"/>
      <c r="B108" s="350"/>
      <c r="C108" s="351"/>
      <c r="D108" s="113" t="s">
        <v>402</v>
      </c>
      <c r="E108" s="132" t="s">
        <v>89</v>
      </c>
      <c r="F108" s="74"/>
      <c r="G108" s="74"/>
      <c r="H108" s="94"/>
    </row>
    <row r="109" spans="1:8" ht="29" customHeight="1">
      <c r="A109" s="188"/>
      <c r="B109" s="350"/>
      <c r="C109" s="351"/>
      <c r="D109" s="113" t="s">
        <v>400</v>
      </c>
      <c r="E109" s="132" t="s">
        <v>89</v>
      </c>
      <c r="F109" s="74"/>
      <c r="G109" s="74"/>
      <c r="H109" s="94"/>
    </row>
    <row r="110" spans="1:8" ht="29">
      <c r="A110" s="188"/>
      <c r="B110" s="334"/>
      <c r="C110" s="356"/>
      <c r="D110" s="129" t="s">
        <v>403</v>
      </c>
      <c r="E110" s="132" t="s">
        <v>89</v>
      </c>
      <c r="F110" s="74"/>
      <c r="G110" s="74"/>
      <c r="H110" s="94"/>
    </row>
    <row r="111" spans="1:8" ht="40.5" customHeight="1">
      <c r="A111" s="188"/>
      <c r="B111" s="350" t="s">
        <v>305</v>
      </c>
      <c r="C111" s="351" t="s">
        <v>306</v>
      </c>
      <c r="D111" s="113" t="s">
        <v>307</v>
      </c>
      <c r="E111" s="132" t="s">
        <v>89</v>
      </c>
      <c r="F111" s="74"/>
      <c r="G111" s="74"/>
      <c r="H111" s="94"/>
    </row>
    <row r="112" spans="1:8" ht="52" customHeight="1">
      <c r="A112" s="188"/>
      <c r="B112" s="334"/>
      <c r="C112" s="356"/>
      <c r="D112" s="128" t="s">
        <v>308</v>
      </c>
      <c r="E112" s="132" t="s">
        <v>89</v>
      </c>
      <c r="F112" s="74"/>
      <c r="G112" s="74"/>
      <c r="H112" s="94"/>
    </row>
    <row r="113" spans="1:8" ht="30.5" customHeight="1">
      <c r="A113" s="188"/>
      <c r="B113" s="350" t="s">
        <v>309</v>
      </c>
      <c r="C113" s="351" t="s">
        <v>310</v>
      </c>
      <c r="D113" s="113" t="s">
        <v>311</v>
      </c>
      <c r="E113" s="132" t="s">
        <v>89</v>
      </c>
      <c r="F113" s="332"/>
      <c r="G113" s="332"/>
      <c r="H113" s="360"/>
    </row>
    <row r="114" spans="1:8" ht="29" customHeight="1">
      <c r="A114" s="188"/>
      <c r="B114" s="350"/>
      <c r="C114" s="351"/>
      <c r="D114" s="113" t="s">
        <v>312</v>
      </c>
      <c r="E114" s="132" t="s">
        <v>89</v>
      </c>
      <c r="F114" s="333"/>
      <c r="G114" s="333"/>
      <c r="H114" s="361"/>
    </row>
    <row r="115" spans="1:8" ht="58">
      <c r="A115" s="188"/>
      <c r="B115" s="350"/>
      <c r="C115" s="351"/>
      <c r="D115" s="113" t="s">
        <v>313</v>
      </c>
      <c r="E115" s="132" t="s">
        <v>89</v>
      </c>
      <c r="F115" s="74"/>
      <c r="G115" s="74"/>
      <c r="H115" s="94"/>
    </row>
    <row r="116" spans="1:8" ht="29" customHeight="1">
      <c r="A116" s="188"/>
      <c r="B116" s="350"/>
      <c r="C116" s="351"/>
      <c r="D116" s="113" t="s">
        <v>314</v>
      </c>
      <c r="E116" s="132" t="s">
        <v>89</v>
      </c>
      <c r="F116" s="74"/>
      <c r="G116" s="74"/>
      <c r="H116" s="94"/>
    </row>
    <row r="117" spans="1:8" ht="29" customHeight="1">
      <c r="A117" s="188"/>
      <c r="B117" s="350"/>
      <c r="C117" s="351"/>
      <c r="D117" s="113" t="s">
        <v>315</v>
      </c>
      <c r="E117" s="132" t="s">
        <v>89</v>
      </c>
      <c r="F117" s="74"/>
      <c r="G117" s="74"/>
      <c r="H117" s="94"/>
    </row>
    <row r="118" spans="1:8" ht="34.5" customHeight="1">
      <c r="A118" s="188"/>
      <c r="B118" s="350"/>
      <c r="C118" s="351"/>
      <c r="D118" s="113" t="s">
        <v>316</v>
      </c>
      <c r="E118" s="132" t="s">
        <v>89</v>
      </c>
      <c r="F118" s="74"/>
      <c r="G118" s="74"/>
      <c r="H118" s="94"/>
    </row>
    <row r="119" spans="1:8" ht="29" customHeight="1">
      <c r="A119" s="188"/>
      <c r="B119" s="350"/>
      <c r="C119" s="351"/>
      <c r="D119" s="113" t="s">
        <v>317</v>
      </c>
      <c r="E119" s="132" t="s">
        <v>89</v>
      </c>
      <c r="F119" s="74"/>
      <c r="G119" s="74"/>
      <c r="H119" s="94"/>
    </row>
    <row r="120" spans="1:8" ht="29">
      <c r="A120" s="188"/>
      <c r="B120" s="350"/>
      <c r="C120" s="351"/>
      <c r="D120" s="113" t="s">
        <v>318</v>
      </c>
      <c r="E120" s="132" t="s">
        <v>89</v>
      </c>
      <c r="F120" s="74"/>
      <c r="G120" s="74"/>
      <c r="H120" s="94"/>
    </row>
    <row r="121" spans="1:8" ht="33.5" customHeight="1">
      <c r="A121" s="188"/>
      <c r="B121" s="350"/>
      <c r="C121" s="351"/>
      <c r="D121" s="113" t="s">
        <v>319</v>
      </c>
      <c r="E121" s="132" t="s">
        <v>89</v>
      </c>
      <c r="F121" s="74"/>
      <c r="G121" s="74"/>
      <c r="H121" s="94"/>
    </row>
    <row r="122" spans="1:8" ht="85.5" customHeight="1">
      <c r="A122" s="188"/>
      <c r="B122" s="350" t="s">
        <v>320</v>
      </c>
      <c r="C122" s="351" t="s">
        <v>321</v>
      </c>
      <c r="D122" s="113" t="s">
        <v>322</v>
      </c>
      <c r="E122" s="132" t="s">
        <v>89</v>
      </c>
      <c r="F122" s="74"/>
      <c r="G122" s="74"/>
      <c r="H122" s="94"/>
    </row>
    <row r="123" spans="1:8" ht="71" customHeight="1">
      <c r="A123" s="188"/>
      <c r="B123" s="350"/>
      <c r="C123" s="351"/>
      <c r="D123" s="113" t="s">
        <v>323</v>
      </c>
      <c r="E123" s="132" t="s">
        <v>89</v>
      </c>
      <c r="F123" s="74"/>
      <c r="G123" s="74"/>
      <c r="H123" s="94"/>
    </row>
    <row r="124" spans="1:8" ht="75.5" customHeight="1">
      <c r="A124" s="188"/>
      <c r="B124" s="350"/>
      <c r="C124" s="351"/>
      <c r="D124" s="113" t="s">
        <v>324</v>
      </c>
      <c r="E124" s="132" t="s">
        <v>89</v>
      </c>
      <c r="F124" s="74"/>
      <c r="G124" s="74"/>
      <c r="H124" s="94"/>
    </row>
    <row r="125" spans="1:8" ht="87">
      <c r="A125" s="188"/>
      <c r="B125" s="175" t="s">
        <v>325</v>
      </c>
      <c r="C125" s="176" t="s">
        <v>326</v>
      </c>
      <c r="D125" s="113" t="s">
        <v>327</v>
      </c>
      <c r="E125" s="132" t="s">
        <v>89</v>
      </c>
      <c r="F125" s="74"/>
      <c r="G125" s="74"/>
      <c r="H125" s="94"/>
    </row>
    <row r="127" spans="1:8">
      <c r="C127" s="17" t="s">
        <v>119</v>
      </c>
      <c r="D127" s="17"/>
    </row>
    <row r="128" spans="1:8">
      <c r="D128" s="17"/>
    </row>
  </sheetData>
  <autoFilter ref="E10:H125" xr:uid="{D0B4BB6C-AB11-43D0-B0DF-A10775F7927A}"/>
  <mergeCells count="67">
    <mergeCell ref="B87:B93"/>
    <mergeCell ref="C87:C93"/>
    <mergeCell ref="B95:B96"/>
    <mergeCell ref="C95:C96"/>
    <mergeCell ref="B72:B73"/>
    <mergeCell ref="C72:C73"/>
    <mergeCell ref="B74:B83"/>
    <mergeCell ref="C74:C83"/>
    <mergeCell ref="B85:B86"/>
    <mergeCell ref="C85:C86"/>
    <mergeCell ref="C64:C65"/>
    <mergeCell ref="B66:B67"/>
    <mergeCell ref="C66:C67"/>
    <mergeCell ref="B68:B70"/>
    <mergeCell ref="C68:C70"/>
    <mergeCell ref="B64:B65"/>
    <mergeCell ref="B122:B124"/>
    <mergeCell ref="C122:C124"/>
    <mergeCell ref="B97:B105"/>
    <mergeCell ref="C97:C105"/>
    <mergeCell ref="B107:B110"/>
    <mergeCell ref="C107:C110"/>
    <mergeCell ref="B111:B112"/>
    <mergeCell ref="C111:C112"/>
    <mergeCell ref="B113:B121"/>
    <mergeCell ref="C113:C121"/>
    <mergeCell ref="B31:B34"/>
    <mergeCell ref="C31:C34"/>
    <mergeCell ref="C60:C63"/>
    <mergeCell ref="B50:B58"/>
    <mergeCell ref="C50:C58"/>
    <mergeCell ref="C46:C47"/>
    <mergeCell ref="B60:B63"/>
    <mergeCell ref="B46:B47"/>
    <mergeCell ref="D9:D10"/>
    <mergeCell ref="B12:B13"/>
    <mergeCell ref="C12:C13"/>
    <mergeCell ref="B14:B15"/>
    <mergeCell ref="C14:C15"/>
    <mergeCell ref="B9:C10"/>
    <mergeCell ref="B16:B17"/>
    <mergeCell ref="C16:C17"/>
    <mergeCell ref="G51:G54"/>
    <mergeCell ref="F49:F50"/>
    <mergeCell ref="G49:G50"/>
    <mergeCell ref="B42:B45"/>
    <mergeCell ref="C42:C45"/>
    <mergeCell ref="B38:B41"/>
    <mergeCell ref="C38:C41"/>
    <mergeCell ref="B18:B19"/>
    <mergeCell ref="C18:C19"/>
    <mergeCell ref="B21:B22"/>
    <mergeCell ref="C21:C22"/>
    <mergeCell ref="C23:C26"/>
    <mergeCell ref="B27:B30"/>
    <mergeCell ref="C27:C30"/>
    <mergeCell ref="G2:H2"/>
    <mergeCell ref="G3:H3"/>
    <mergeCell ref="G4:H4"/>
    <mergeCell ref="F113:F114"/>
    <mergeCell ref="G113:G114"/>
    <mergeCell ref="E9:H9"/>
    <mergeCell ref="B2:E4"/>
    <mergeCell ref="H113:H114"/>
    <mergeCell ref="H49:H50"/>
    <mergeCell ref="H51:H54"/>
    <mergeCell ref="B23:B26"/>
  </mergeCells>
  <conditionalFormatting sqref="H20 H37 H48 H59 H71 H84 H94 H106">
    <cfRule type="expression" dxfId="0" priority="1">
      <formula>$G20&lt;&gt;""</formula>
    </cfRule>
  </conditionalFormatting>
  <dataValidations count="2">
    <dataValidation allowBlank="1" showErrorMessage="1" sqref="G3" xr:uid="{DEBB9A08-0AC9-4F14-BD49-2CB66A0C25E1}"/>
    <dataValidation type="list" allowBlank="1" showInputMessage="1" showErrorMessage="1" sqref="E60:E70 E49:E58 E38:E47 E95:E105 E21:E36 E85:E93 E12:E19 E72:E83 E107:E125" xr:uid="{75BCE425-A8D4-40FB-AAF2-2B7555CDCCE2}">
      <formula1>"Please select, Yes, No, Partly,Not applicable, To be confirmed"</formula1>
    </dataValidation>
  </dataValidations>
  <hyperlinks>
    <hyperlink ref="D110" r:id="rId1" display="https://openknowledge.worldbank.org/handle/10986/35110" xr:uid="{75AE689D-3F25-406F-B2B3-97B5F481ADA6}"/>
  </hyperlinks>
  <pageMargins left="0.39370078740157483" right="0.39370078740157483" top="0.39370078740157483" bottom="0.39370078740157483" header="0.23622047244094491" footer="0.23622047244094491"/>
  <pageSetup paperSize="9" scale="56" orientation="portrait" r:id="rId2"/>
  <headerFooter>
    <oddFooter>&amp;CPage &amp;P of &amp;N</oddFooter>
  </headerFooter>
  <colBreaks count="1" manualBreakCount="1">
    <brk id="9" max="8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C077-692A-4ECB-8A5E-5A9A1891CD24}">
  <sheetPr>
    <tabColor theme="6" tint="-0.249977111117893"/>
  </sheetPr>
  <dimension ref="A1:B6"/>
  <sheetViews>
    <sheetView workbookViewId="0">
      <selection activeCell="B10" sqref="B10"/>
    </sheetView>
  </sheetViews>
  <sheetFormatPr defaultColWidth="10.90625" defaultRowHeight="14.5"/>
  <sheetData>
    <row r="1" spans="1:2">
      <c r="A1" t="s">
        <v>185</v>
      </c>
    </row>
    <row r="3" spans="1:2">
      <c r="A3" t="s">
        <v>165</v>
      </c>
      <c r="B3">
        <v>3</v>
      </c>
    </row>
    <row r="4" spans="1:2">
      <c r="A4" t="s">
        <v>167</v>
      </c>
      <c r="B4">
        <v>2</v>
      </c>
    </row>
    <row r="5" spans="1:2">
      <c r="A5" t="s">
        <v>166</v>
      </c>
      <c r="B5">
        <v>1</v>
      </c>
    </row>
    <row r="6" spans="1:2">
      <c r="B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7FA1-4A36-4443-B253-02FC0F6060C2}">
  <sheetPr>
    <tabColor theme="6" tint="-0.249977111117893"/>
    <pageSetUpPr fitToPage="1"/>
  </sheetPr>
  <dimension ref="B1:AC55"/>
  <sheetViews>
    <sheetView showGridLines="0" showRowColHeaders="0" zoomScale="90" zoomScaleNormal="90" zoomScaleSheetLayoutView="100" workbookViewId="0">
      <selection activeCell="B2" sqref="B2:E4"/>
    </sheetView>
  </sheetViews>
  <sheetFormatPr defaultColWidth="8.81640625" defaultRowHeight="14.5"/>
  <cols>
    <col min="1" max="1" width="0.6328125" style="1" customWidth="1"/>
    <col min="2" max="2" width="47.453125" style="1" customWidth="1"/>
    <col min="3" max="13" width="10.6328125" style="1" customWidth="1"/>
    <col min="14" max="14" width="20.6328125" style="1" customWidth="1"/>
    <col min="15" max="15" width="39.90625" style="1" customWidth="1"/>
    <col min="16" max="16" width="53.08984375" style="1" customWidth="1"/>
    <col min="17" max="17" width="49.6328125" style="1" customWidth="1"/>
    <col min="18" max="18" width="15.6328125" style="1" customWidth="1"/>
    <col min="19" max="19" width="15.1796875" style="1" customWidth="1"/>
    <col min="20" max="21" width="15.6328125" style="1" customWidth="1"/>
    <col min="22" max="23" width="20.6328125" style="1" customWidth="1"/>
    <col min="24" max="28" width="15.6328125" style="1" customWidth="1"/>
    <col min="29" max="31" width="20.6328125" style="1" customWidth="1"/>
    <col min="32" max="32" width="15.6328125" style="1" customWidth="1"/>
    <col min="33" max="34" width="20.6328125" style="1" customWidth="1"/>
    <col min="35" max="36" width="15.6328125" style="1" customWidth="1"/>
    <col min="37" max="37" width="16.81640625" style="1" customWidth="1"/>
    <col min="38" max="38" width="20.6328125" style="1" customWidth="1"/>
    <col min="39" max="39" width="32" style="1" customWidth="1"/>
    <col min="40" max="40" width="15" style="1" customWidth="1"/>
    <col min="41" max="41" width="22.54296875" style="1" customWidth="1"/>
    <col min="42" max="16384" width="8.81640625" style="1"/>
  </cols>
  <sheetData>
    <row r="1" spans="2:29" s="13" customFormat="1" ht="16.5" customHeight="1">
      <c r="B1" s="81" t="s">
        <v>407</v>
      </c>
      <c r="C1" s="81"/>
      <c r="M1" s="81"/>
      <c r="N1" s="81"/>
    </row>
    <row r="2" spans="2:29" s="13" customFormat="1" ht="16.5" customHeight="1">
      <c r="B2" s="359" t="s">
        <v>528</v>
      </c>
      <c r="C2" s="359"/>
      <c r="D2" s="359"/>
      <c r="E2" s="359"/>
      <c r="F2" s="133"/>
      <c r="G2" s="133"/>
      <c r="I2" s="67" t="s">
        <v>79</v>
      </c>
      <c r="J2" s="326" t="str">
        <f>'1a. Basic review master plan'!G2</f>
        <v>Insert name of industrial park</v>
      </c>
      <c r="K2" s="367"/>
      <c r="L2" s="367"/>
      <c r="M2" s="327"/>
    </row>
    <row r="3" spans="2:29" s="13" customFormat="1" ht="16.5" customHeight="1">
      <c r="B3" s="359"/>
      <c r="C3" s="359"/>
      <c r="D3" s="359"/>
      <c r="E3" s="359"/>
      <c r="F3" s="133"/>
      <c r="G3" s="133"/>
      <c r="I3" s="67" t="s">
        <v>80</v>
      </c>
      <c r="J3" s="328" t="str">
        <f>'1a. Basic review master plan'!G3</f>
        <v>Insert date</v>
      </c>
      <c r="K3" s="377"/>
      <c r="L3" s="377"/>
      <c r="M3" s="329"/>
    </row>
    <row r="4" spans="2:29" s="13" customFormat="1" ht="16.5" customHeight="1">
      <c r="B4" s="359"/>
      <c r="C4" s="359"/>
      <c r="D4" s="359"/>
      <c r="E4" s="359"/>
      <c r="F4" s="133"/>
      <c r="G4" s="133"/>
      <c r="I4" s="67" t="s">
        <v>506</v>
      </c>
      <c r="J4" s="330" t="str">
        <f>'1a. Basic review master plan'!G4</f>
        <v>Insert organisation(s) / name(s)</v>
      </c>
      <c r="K4" s="378"/>
      <c r="L4" s="378"/>
      <c r="M4" s="331"/>
    </row>
    <row r="5" spans="2:29" s="13" customFormat="1" ht="8.5" customHeight="1">
      <c r="O5" s="22"/>
      <c r="P5" s="22"/>
      <c r="Q5" s="22"/>
      <c r="R5" s="16"/>
      <c r="S5" s="16"/>
      <c r="T5" s="16"/>
      <c r="U5" s="16"/>
      <c r="V5" s="16"/>
      <c r="W5" s="14"/>
      <c r="X5" s="14"/>
      <c r="Y5" s="14"/>
      <c r="Z5" s="14"/>
      <c r="AA5" s="14"/>
      <c r="AB5" s="14"/>
      <c r="AC5" s="14"/>
    </row>
    <row r="6" spans="2:29">
      <c r="B6" s="17"/>
      <c r="C6" s="17"/>
      <c r="M6" s="17"/>
      <c r="N6" s="17"/>
    </row>
    <row r="41" spans="2:14" ht="15" thickBot="1"/>
    <row r="42" spans="2:14" s="23" customFormat="1" ht="19" customHeight="1" thickTop="1">
      <c r="B42" s="371" t="s">
        <v>520</v>
      </c>
      <c r="C42" s="374" t="s">
        <v>348</v>
      </c>
      <c r="D42" s="368" t="s">
        <v>335</v>
      </c>
      <c r="E42" s="369"/>
      <c r="F42" s="369"/>
      <c r="G42" s="369"/>
      <c r="H42" s="369"/>
      <c r="I42" s="369"/>
      <c r="J42" s="369"/>
      <c r="K42" s="369"/>
      <c r="L42" s="369"/>
      <c r="M42" s="370"/>
      <c r="N42" s="363" t="s">
        <v>349</v>
      </c>
    </row>
    <row r="43" spans="2:14" s="23" customFormat="1" ht="20" customHeight="1">
      <c r="B43" s="372"/>
      <c r="C43" s="375"/>
      <c r="D43" s="365" t="s">
        <v>165</v>
      </c>
      <c r="E43" s="366"/>
      <c r="F43" s="365" t="s">
        <v>167</v>
      </c>
      <c r="G43" s="366"/>
      <c r="H43" s="364" t="s">
        <v>166</v>
      </c>
      <c r="I43" s="364"/>
      <c r="J43" s="365" t="s">
        <v>168</v>
      </c>
      <c r="K43" s="366"/>
      <c r="L43" s="364" t="s">
        <v>334</v>
      </c>
      <c r="M43" s="366"/>
      <c r="N43" s="363"/>
    </row>
    <row r="44" spans="2:14" s="23" customFormat="1" ht="33" customHeight="1" thickBot="1">
      <c r="B44" s="373"/>
      <c r="C44" s="376"/>
      <c r="D44" s="139" t="s">
        <v>345</v>
      </c>
      <c r="E44" s="140" t="s">
        <v>346</v>
      </c>
      <c r="F44" s="139" t="s">
        <v>345</v>
      </c>
      <c r="G44" s="140" t="s">
        <v>346</v>
      </c>
      <c r="H44" s="141" t="s">
        <v>345</v>
      </c>
      <c r="I44" s="142" t="s">
        <v>346</v>
      </c>
      <c r="J44" s="139" t="s">
        <v>345</v>
      </c>
      <c r="K44" s="140" t="s">
        <v>346</v>
      </c>
      <c r="L44" s="141" t="s">
        <v>345</v>
      </c>
      <c r="M44" s="140" t="s">
        <v>346</v>
      </c>
      <c r="N44" s="363"/>
    </row>
    <row r="45" spans="2:14" s="23" customFormat="1" ht="20" customHeight="1" thickTop="1">
      <c r="B45" s="146" t="s">
        <v>337</v>
      </c>
      <c r="C45" s="147">
        <f>COUNTA('1a. Basic review master plan'!D12:D19)</f>
        <v>8</v>
      </c>
      <c r="D45" s="148">
        <f>COUNTIF('1a. Basic review master plan'!$E12:$E19,"Yes")</f>
        <v>0</v>
      </c>
      <c r="E45" s="149">
        <f>D45/$C45</f>
        <v>0</v>
      </c>
      <c r="F45" s="148">
        <f>COUNTIF('1a. Basic review master plan'!$E12:$E19,"Partly")</f>
        <v>0</v>
      </c>
      <c r="G45" s="149">
        <f>F45/$C45</f>
        <v>0</v>
      </c>
      <c r="H45" s="150">
        <f>COUNTIF('1a. Basic review master plan'!$E12:$E19,"No")</f>
        <v>0</v>
      </c>
      <c r="I45" s="151">
        <f>H45/$C45</f>
        <v>0</v>
      </c>
      <c r="J45" s="148">
        <f>COUNTIF('1a. Basic review master plan'!$E12:$E19,"To be confirmed")</f>
        <v>0</v>
      </c>
      <c r="K45" s="149">
        <f>J45/$C45</f>
        <v>0</v>
      </c>
      <c r="L45" s="150">
        <f>COUNTIF('1a. Basic review master plan'!$E12:$E19,"Not applicable")</f>
        <v>0</v>
      </c>
      <c r="M45" s="149">
        <f>L45/$C45</f>
        <v>0</v>
      </c>
      <c r="N45" s="131">
        <f>D45+F45+H45+J45+L45</f>
        <v>0</v>
      </c>
    </row>
    <row r="46" spans="2:14" s="23" customFormat="1" ht="20" customHeight="1">
      <c r="B46" s="138" t="s">
        <v>339</v>
      </c>
      <c r="C46" s="130">
        <f>COUNTA('1a. Basic review master plan'!D21:D36)</f>
        <v>16</v>
      </c>
      <c r="D46" s="135">
        <f>COUNTIF('1a. Basic review master plan'!$E21:$E36,D43)</f>
        <v>0</v>
      </c>
      <c r="E46" s="136">
        <f t="shared" ref="E46:E53" si="0">D46/$C46</f>
        <v>0</v>
      </c>
      <c r="F46" s="135">
        <f>COUNTIF('1a. Basic review master plan'!$E21:$E36,F43)</f>
        <v>0</v>
      </c>
      <c r="G46" s="136">
        <f t="shared" ref="G46:G53" si="1">F46/$C46</f>
        <v>0</v>
      </c>
      <c r="H46" s="131">
        <f>COUNTIF('1a. Basic review master plan'!$E21:$E36,H43)</f>
        <v>0</v>
      </c>
      <c r="I46" s="134">
        <f t="shared" ref="I46:I53" si="2">H46/$C46</f>
        <v>0</v>
      </c>
      <c r="J46" s="135">
        <f>COUNTIF('1a. Basic review master plan'!$E21:$E36,J43)</f>
        <v>0</v>
      </c>
      <c r="K46" s="136">
        <f t="shared" ref="K46:K53" si="3">J46/$C46</f>
        <v>0</v>
      </c>
      <c r="L46" s="135">
        <f>COUNTIF('1a. Basic review master plan'!$E21:$E36,L43)</f>
        <v>0</v>
      </c>
      <c r="M46" s="136">
        <f>L46/$C46</f>
        <v>0</v>
      </c>
      <c r="N46" s="131">
        <f>D46+F46+H46+J46+L46</f>
        <v>0</v>
      </c>
    </row>
    <row r="47" spans="2:14" s="23" customFormat="1" ht="20" customHeight="1">
      <c r="B47" s="138" t="s">
        <v>340</v>
      </c>
      <c r="C47" s="130">
        <f>COUNTA('1a. Basic review master plan'!D38:D47)</f>
        <v>10</v>
      </c>
      <c r="D47" s="135">
        <f>COUNTIF('1a. Basic review master plan'!$E38:$E47,D43)</f>
        <v>0</v>
      </c>
      <c r="E47" s="136">
        <f t="shared" si="0"/>
        <v>0</v>
      </c>
      <c r="F47" s="135">
        <f>COUNTIF('1a. Basic review master plan'!$E38:$E47,F43)</f>
        <v>0</v>
      </c>
      <c r="G47" s="136">
        <f t="shared" si="1"/>
        <v>0</v>
      </c>
      <c r="H47" s="131">
        <f>COUNTIF('1a. Basic review master plan'!$E38:$E47,H43)</f>
        <v>0</v>
      </c>
      <c r="I47" s="134">
        <f t="shared" si="2"/>
        <v>0</v>
      </c>
      <c r="J47" s="135">
        <f>COUNTIF('1a. Basic review master plan'!$E38:$E47,J43)</f>
        <v>0</v>
      </c>
      <c r="K47" s="136">
        <f t="shared" si="3"/>
        <v>0</v>
      </c>
      <c r="L47" s="131">
        <f>COUNTIF('1a. Basic review master plan'!$E38:$E47,L43)</f>
        <v>0</v>
      </c>
      <c r="M47" s="136">
        <f>L47/$C47</f>
        <v>0</v>
      </c>
      <c r="N47" s="131">
        <f t="shared" ref="N47:N53" si="4">D47+F47+H47+J47+L47</f>
        <v>0</v>
      </c>
    </row>
    <row r="48" spans="2:14" s="23" customFormat="1" ht="20" customHeight="1">
      <c r="B48" s="138" t="s">
        <v>350</v>
      </c>
      <c r="C48" s="130">
        <f>COUNTA('1a. Basic review master plan'!D49:D58)</f>
        <v>10</v>
      </c>
      <c r="D48" s="135">
        <f>COUNTIF('1a. Basic review master plan'!$E49:$E58,D43)</f>
        <v>0</v>
      </c>
      <c r="E48" s="136">
        <f t="shared" si="0"/>
        <v>0</v>
      </c>
      <c r="F48" s="135">
        <f>COUNTIF('1a. Basic review master plan'!$E49:$E58,F43)</f>
        <v>0</v>
      </c>
      <c r="G48" s="136">
        <f t="shared" si="1"/>
        <v>0</v>
      </c>
      <c r="H48" s="131">
        <f>COUNTIF('1a. Basic review master plan'!$E49:$E58,H43)</f>
        <v>0</v>
      </c>
      <c r="I48" s="134">
        <f t="shared" si="2"/>
        <v>0</v>
      </c>
      <c r="J48" s="135">
        <f>COUNTIF('1a. Basic review master plan'!$E49:$E58,J43)</f>
        <v>0</v>
      </c>
      <c r="K48" s="136">
        <f t="shared" si="3"/>
        <v>0</v>
      </c>
      <c r="L48" s="131">
        <f>COUNTIF('1a. Basic review master plan'!$E49:$E58,L43)</f>
        <v>0</v>
      </c>
      <c r="M48" s="136">
        <f t="shared" ref="M48:M53" si="5">L48/$C48</f>
        <v>0</v>
      </c>
      <c r="N48" s="131">
        <f t="shared" si="4"/>
        <v>0</v>
      </c>
    </row>
    <row r="49" spans="2:14" s="23" customFormat="1" ht="20" customHeight="1">
      <c r="B49" s="138" t="s">
        <v>351</v>
      </c>
      <c r="C49" s="130">
        <f>COUNTA('1a. Basic review master plan'!D60:D70)</f>
        <v>11</v>
      </c>
      <c r="D49" s="135">
        <f>COUNTIF('1a. Basic review master plan'!$E60:$E70,D43)</f>
        <v>0</v>
      </c>
      <c r="E49" s="136">
        <f t="shared" si="0"/>
        <v>0</v>
      </c>
      <c r="F49" s="135">
        <f>COUNTIF('1a. Basic review master plan'!$E60:$E70,F43)</f>
        <v>0</v>
      </c>
      <c r="G49" s="136">
        <f t="shared" si="1"/>
        <v>0</v>
      </c>
      <c r="H49" s="131">
        <f>COUNTIF('1a. Basic review master plan'!$E60:$E70,H43)</f>
        <v>0</v>
      </c>
      <c r="I49" s="134">
        <f t="shared" si="2"/>
        <v>0</v>
      </c>
      <c r="J49" s="135">
        <f>COUNTIF('1a. Basic review master plan'!$E60:$E70,J43)</f>
        <v>0</v>
      </c>
      <c r="K49" s="136">
        <f t="shared" si="3"/>
        <v>0</v>
      </c>
      <c r="L49" s="131">
        <f>COUNTIF('1a. Basic review master plan'!$E60:$E70,L43)</f>
        <v>0</v>
      </c>
      <c r="M49" s="136">
        <f t="shared" si="5"/>
        <v>0</v>
      </c>
      <c r="N49" s="131">
        <f t="shared" si="4"/>
        <v>0</v>
      </c>
    </row>
    <row r="50" spans="2:14" s="23" customFormat="1" ht="20" customHeight="1">
      <c r="B50" s="138" t="s">
        <v>342</v>
      </c>
      <c r="C50" s="130">
        <f>COUNTA('1a. Basic review master plan'!D72:D83)</f>
        <v>12</v>
      </c>
      <c r="D50" s="135">
        <f>COUNTIF('1a. Basic review master plan'!$E72:$E83,D43)</f>
        <v>0</v>
      </c>
      <c r="E50" s="136">
        <f t="shared" si="0"/>
        <v>0</v>
      </c>
      <c r="F50" s="135">
        <f>COUNTIF('1a. Basic review master plan'!$E72:$E83,F43)</f>
        <v>0</v>
      </c>
      <c r="G50" s="136">
        <f t="shared" si="1"/>
        <v>0</v>
      </c>
      <c r="H50" s="131">
        <f>COUNTIF('1a. Basic review master plan'!$E72:$E83,H43)</f>
        <v>0</v>
      </c>
      <c r="I50" s="134">
        <f t="shared" si="2"/>
        <v>0</v>
      </c>
      <c r="J50" s="135">
        <f>COUNTIF('1a. Basic review master plan'!$E72:$E83,J43)</f>
        <v>0</v>
      </c>
      <c r="K50" s="136">
        <f t="shared" si="3"/>
        <v>0</v>
      </c>
      <c r="L50" s="131">
        <f>COUNTIF('1a. Basic review master plan'!$E72:$E83,L43)</f>
        <v>0</v>
      </c>
      <c r="M50" s="136">
        <f t="shared" si="5"/>
        <v>0</v>
      </c>
      <c r="N50" s="131">
        <f t="shared" si="4"/>
        <v>0</v>
      </c>
    </row>
    <row r="51" spans="2:14" s="23" customFormat="1" ht="20" customHeight="1">
      <c r="B51" s="138" t="s">
        <v>343</v>
      </c>
      <c r="C51" s="130">
        <f>COUNTA('1a. Basic review master plan'!D85:D93)</f>
        <v>9</v>
      </c>
      <c r="D51" s="135">
        <f>COUNTIF('1a. Basic review master plan'!$E85:$E93,D43)</f>
        <v>0</v>
      </c>
      <c r="E51" s="136">
        <f t="shared" si="0"/>
        <v>0</v>
      </c>
      <c r="F51" s="135">
        <f>COUNTIF('1a. Basic review master plan'!$E85:$E93,F43)</f>
        <v>0</v>
      </c>
      <c r="G51" s="136">
        <f t="shared" si="1"/>
        <v>0</v>
      </c>
      <c r="H51" s="131">
        <f>COUNTIF('1a. Basic review master plan'!$E85:$E93,H43)</f>
        <v>0</v>
      </c>
      <c r="I51" s="134">
        <f t="shared" si="2"/>
        <v>0</v>
      </c>
      <c r="J51" s="135">
        <f>COUNTIF('1a. Basic review master plan'!$E85:$E93,J43)</f>
        <v>0</v>
      </c>
      <c r="K51" s="136">
        <f t="shared" si="3"/>
        <v>0</v>
      </c>
      <c r="L51" s="131">
        <f>COUNTIF('1a. Basic review master plan'!$E85:$E93,L43)</f>
        <v>0</v>
      </c>
      <c r="M51" s="136">
        <f t="shared" si="5"/>
        <v>0</v>
      </c>
      <c r="N51" s="131">
        <f t="shared" si="4"/>
        <v>0</v>
      </c>
    </row>
    <row r="52" spans="2:14" s="23" customFormat="1" ht="20" customHeight="1">
      <c r="B52" s="138" t="s">
        <v>344</v>
      </c>
      <c r="C52" s="130">
        <f>COUNTA('1a. Basic review master plan'!D95:D105)</f>
        <v>11</v>
      </c>
      <c r="D52" s="135">
        <f>COUNTIF('1a. Basic review master plan'!$E95:$E105,D43)</f>
        <v>0</v>
      </c>
      <c r="E52" s="136">
        <f t="shared" si="0"/>
        <v>0</v>
      </c>
      <c r="F52" s="135">
        <f>COUNTIF('1a. Basic review master plan'!$E95:$E105,F43)</f>
        <v>0</v>
      </c>
      <c r="G52" s="136">
        <f t="shared" si="1"/>
        <v>0</v>
      </c>
      <c r="H52" s="131">
        <f>COUNTIF('1a. Basic review master plan'!$E95:$E105,H43)</f>
        <v>0</v>
      </c>
      <c r="I52" s="134">
        <f t="shared" si="2"/>
        <v>0</v>
      </c>
      <c r="J52" s="135">
        <f>COUNTIF('1a. Basic review master plan'!$E95:$E105,J43)</f>
        <v>0</v>
      </c>
      <c r="K52" s="136">
        <f t="shared" si="3"/>
        <v>0</v>
      </c>
      <c r="L52" s="131">
        <f>COUNTIF('1a. Basic review master plan'!$E95:$E105,L43)</f>
        <v>0</v>
      </c>
      <c r="M52" s="136">
        <f t="shared" si="5"/>
        <v>0</v>
      </c>
      <c r="N52" s="131">
        <f t="shared" si="4"/>
        <v>0</v>
      </c>
    </row>
    <row r="53" spans="2:14" s="23" customFormat="1" ht="20" customHeight="1" thickBot="1">
      <c r="B53" s="152" t="s">
        <v>302</v>
      </c>
      <c r="C53" s="153">
        <f>COUNTA('1a. Basic review master plan'!D107:D125)</f>
        <v>19</v>
      </c>
      <c r="D53" s="154">
        <f>COUNTIF('1a. Basic review master plan'!$E107:$E125,D43)</f>
        <v>0</v>
      </c>
      <c r="E53" s="155">
        <f t="shared" si="0"/>
        <v>0</v>
      </c>
      <c r="F53" s="154">
        <f>COUNTIF('1a. Basic review master plan'!$E107:$E125,F43)</f>
        <v>0</v>
      </c>
      <c r="G53" s="155">
        <f t="shared" si="1"/>
        <v>0</v>
      </c>
      <c r="H53" s="156">
        <f>COUNTIF('1a. Basic review master plan'!$E107:$E125,H43)</f>
        <v>0</v>
      </c>
      <c r="I53" s="157">
        <f t="shared" si="2"/>
        <v>0</v>
      </c>
      <c r="J53" s="154">
        <f>COUNTIF('1a. Basic review master plan'!$E107:$E125,J43)</f>
        <v>0</v>
      </c>
      <c r="K53" s="155">
        <f t="shared" si="3"/>
        <v>0</v>
      </c>
      <c r="L53" s="156">
        <f>COUNTIF('1a. Basic review master plan'!$E107:$E125,L43)</f>
        <v>0</v>
      </c>
      <c r="M53" s="155">
        <f t="shared" si="5"/>
        <v>0</v>
      </c>
      <c r="N53" s="131">
        <f t="shared" si="4"/>
        <v>0</v>
      </c>
    </row>
    <row r="54" spans="2:14" s="23" customFormat="1" ht="15.5" thickTop="1" thickBot="1">
      <c r="B54" s="143" t="s">
        <v>336</v>
      </c>
      <c r="C54" s="158">
        <f>SUM(C45:C53)</f>
        <v>106</v>
      </c>
      <c r="D54" s="159">
        <f>SUM(D45:D53)</f>
        <v>0</v>
      </c>
      <c r="E54" s="160">
        <f>D54/$C54</f>
        <v>0</v>
      </c>
      <c r="F54" s="159">
        <f>SUM(F45:F53)</f>
        <v>0</v>
      </c>
      <c r="G54" s="161">
        <f>F54/$C54</f>
        <v>0</v>
      </c>
      <c r="H54" s="159">
        <f>SUM(H45:H53)</f>
        <v>0</v>
      </c>
      <c r="I54" s="161">
        <f>H54/$C54</f>
        <v>0</v>
      </c>
      <c r="J54" s="162">
        <f>SUM(J45:J53)</f>
        <v>0</v>
      </c>
      <c r="K54" s="161">
        <f>J54/$C54</f>
        <v>0</v>
      </c>
      <c r="L54" s="145">
        <f>SUM(L45:L53)</f>
        <v>0</v>
      </c>
      <c r="M54" s="144">
        <f>L54/$C54</f>
        <v>0</v>
      </c>
      <c r="N54" s="137">
        <f>SUM(N45:N53)</f>
        <v>0</v>
      </c>
    </row>
    <row r="55" spans="2:14" ht="15" thickTop="1"/>
  </sheetData>
  <mergeCells count="13">
    <mergeCell ref="N42:N44"/>
    <mergeCell ref="H43:I43"/>
    <mergeCell ref="J43:K43"/>
    <mergeCell ref="L43:M43"/>
    <mergeCell ref="B2:E4"/>
    <mergeCell ref="J2:M2"/>
    <mergeCell ref="D42:M42"/>
    <mergeCell ref="B42:B44"/>
    <mergeCell ref="C42:C44"/>
    <mergeCell ref="D43:E43"/>
    <mergeCell ref="F43:G43"/>
    <mergeCell ref="J3:M3"/>
    <mergeCell ref="J4:M4"/>
  </mergeCells>
  <dataValidations disablePrompts="1" count="1">
    <dataValidation allowBlank="1" showErrorMessage="1" sqref="J3" xr:uid="{B2DE2A2A-AC95-40BA-95A7-BFFEF39EF314}"/>
  </dataValidations>
  <pageMargins left="0.39370078740157483" right="0.39370078740157483" top="0.39370078740157483" bottom="0.39370078740157483" header="0.23622047244094491" footer="0.23622047244094491"/>
  <pageSetup paperSize="9" scale="60" orientation="landscape" r:id="rId1"/>
  <headerFooter>
    <oddFooter>&amp;CPage &amp;P of &amp;N</oddFooter>
  </headerFooter>
  <colBreaks count="1" manualBreakCount="1">
    <brk id="14" max="8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CFC1-8AE1-4120-86D1-2326631FC68E}">
  <sheetPr codeName="Sheet5">
    <tabColor theme="6" tint="-0.249977111117893"/>
  </sheetPr>
  <dimension ref="B1:H80"/>
  <sheetViews>
    <sheetView showGridLines="0" zoomScale="110" zoomScaleNormal="110" zoomScaleSheetLayoutView="85" workbookViewId="0">
      <pane ySplit="8" topLeftCell="A9" activePane="bottomLeft" state="frozen"/>
      <selection pane="bottomLeft" activeCell="F10" sqref="F10"/>
    </sheetView>
  </sheetViews>
  <sheetFormatPr defaultColWidth="8.7265625" defaultRowHeight="14.5"/>
  <cols>
    <col min="1" max="1" width="0.81640625" style="1" customWidth="1"/>
    <col min="2" max="2" width="13.7265625" style="1" customWidth="1"/>
    <col min="3" max="3" width="48.26953125" style="1" customWidth="1"/>
    <col min="4" max="4" width="41.36328125" style="1" customWidth="1"/>
    <col min="5" max="5" width="18.90625" style="1" customWidth="1"/>
    <col min="6" max="6" width="37" style="1" customWidth="1"/>
    <col min="7" max="7" width="19.1796875" style="1" customWidth="1"/>
    <col min="8" max="8" width="1.7265625" style="1" customWidth="1"/>
    <col min="9" max="9" width="3.26953125" style="1" customWidth="1"/>
    <col min="10" max="16384" width="8.7265625" style="1"/>
  </cols>
  <sheetData>
    <row r="1" spans="2:8" s="29" customFormat="1" ht="13.5" customHeight="1">
      <c r="B1" s="403" t="s">
        <v>407</v>
      </c>
      <c r="C1" s="403"/>
      <c r="D1" s="56"/>
      <c r="E1" s="56"/>
      <c r="F1" s="56"/>
      <c r="G1" s="56"/>
      <c r="H1" s="56"/>
    </row>
    <row r="2" spans="2:8" s="29" customFormat="1" ht="18.5" customHeight="1">
      <c r="B2" s="407" t="s">
        <v>408</v>
      </c>
      <c r="C2" s="407"/>
      <c r="E2" s="69" t="s">
        <v>79</v>
      </c>
      <c r="F2" s="379" t="str">
        <f>'1a. Basic review master plan'!G2</f>
        <v>Insert name of industrial park</v>
      </c>
      <c r="G2" s="380"/>
    </row>
    <row r="3" spans="2:8" s="29" customFormat="1" ht="14.5" customHeight="1">
      <c r="B3" s="407"/>
      <c r="C3" s="407"/>
      <c r="E3" s="69" t="s">
        <v>84</v>
      </c>
      <c r="F3" s="381" t="str">
        <f>'1a. Basic review master plan'!G3</f>
        <v>Insert date</v>
      </c>
      <c r="G3" s="382"/>
    </row>
    <row r="4" spans="2:8" s="29" customFormat="1" ht="21.5" customHeight="1">
      <c r="B4" s="407"/>
      <c r="C4" s="407"/>
      <c r="E4" s="69" t="s">
        <v>506</v>
      </c>
      <c r="F4" s="383" t="str">
        <f>'1a. Basic review master plan'!G4</f>
        <v>Insert organisation(s) / name(s)</v>
      </c>
      <c r="G4" s="384"/>
    </row>
    <row r="5" spans="2:8" s="29" customFormat="1" ht="3.5" customHeight="1">
      <c r="B5" s="70"/>
      <c r="C5" s="70"/>
      <c r="D5" s="70"/>
      <c r="E5" s="70"/>
      <c r="F5" s="70"/>
      <c r="G5" s="70"/>
      <c r="H5" s="70"/>
    </row>
    <row r="6" spans="2:8" s="71" customFormat="1" ht="4.5" customHeight="1" thickBot="1"/>
    <row r="7" spans="2:8" ht="16" customHeight="1" thickBot="1">
      <c r="B7" s="404" t="s">
        <v>500</v>
      </c>
      <c r="C7" s="405"/>
      <c r="D7" s="406"/>
      <c r="E7" s="408" t="s">
        <v>417</v>
      </c>
      <c r="F7" s="409"/>
      <c r="G7" s="410"/>
      <c r="H7" s="102"/>
    </row>
    <row r="8" spans="2:8" ht="50.5" customHeight="1">
      <c r="B8" s="100" t="s">
        <v>71</v>
      </c>
      <c r="C8" s="101" t="s">
        <v>85</v>
      </c>
      <c r="D8" s="165" t="s">
        <v>354</v>
      </c>
      <c r="E8" s="166" t="s">
        <v>416</v>
      </c>
      <c r="F8" s="216" t="s">
        <v>503</v>
      </c>
      <c r="G8" s="215" t="s">
        <v>504</v>
      </c>
      <c r="H8" s="103"/>
    </row>
    <row r="9" spans="2:8" s="72" customFormat="1" ht="18.5">
      <c r="B9" s="98" t="s">
        <v>86</v>
      </c>
      <c r="C9" s="97"/>
      <c r="D9" s="99"/>
      <c r="E9" s="164"/>
      <c r="F9" s="190"/>
      <c r="G9" s="89"/>
      <c r="H9" s="104"/>
    </row>
    <row r="10" spans="2:8" s="23" customFormat="1" ht="69.5" customHeight="1">
      <c r="B10" s="393" t="s">
        <v>87</v>
      </c>
      <c r="C10" s="191" t="s">
        <v>88</v>
      </c>
      <c r="D10" s="192" t="s">
        <v>419</v>
      </c>
      <c r="E10" s="233" t="s">
        <v>89</v>
      </c>
      <c r="F10" s="219"/>
      <c r="G10" s="217"/>
      <c r="H10" s="105"/>
    </row>
    <row r="11" spans="2:8" s="23" customFormat="1" ht="328.5" customHeight="1">
      <c r="B11" s="394"/>
      <c r="C11" s="191" t="s">
        <v>420</v>
      </c>
      <c r="D11" s="192" t="s">
        <v>355</v>
      </c>
      <c r="E11" s="233" t="s">
        <v>89</v>
      </c>
      <c r="F11" s="219"/>
      <c r="G11" s="217"/>
      <c r="H11" s="105"/>
    </row>
    <row r="12" spans="2:8" s="23" customFormat="1" ht="295.5" customHeight="1">
      <c r="B12" s="395" t="s">
        <v>90</v>
      </c>
      <c r="C12" s="193" t="s">
        <v>421</v>
      </c>
      <c r="D12" s="194" t="s">
        <v>356</v>
      </c>
      <c r="E12" s="233" t="s">
        <v>89</v>
      </c>
      <c r="F12" s="219"/>
      <c r="G12" s="217"/>
      <c r="H12" s="105"/>
    </row>
    <row r="13" spans="2:8" s="23" customFormat="1" ht="191" customHeight="1">
      <c r="B13" s="396"/>
      <c r="C13" s="193" t="s">
        <v>422</v>
      </c>
      <c r="D13" s="194" t="s">
        <v>357</v>
      </c>
      <c r="E13" s="233" t="s">
        <v>89</v>
      </c>
      <c r="F13" s="219"/>
      <c r="G13" s="217"/>
      <c r="H13" s="105"/>
    </row>
    <row r="14" spans="2:8" s="23" customFormat="1" ht="48" customHeight="1">
      <c r="B14" s="396"/>
      <c r="C14" s="193" t="s">
        <v>423</v>
      </c>
      <c r="D14" s="195" t="s">
        <v>109</v>
      </c>
      <c r="E14" s="233" t="s">
        <v>89</v>
      </c>
      <c r="F14" s="219"/>
      <c r="G14" s="217"/>
      <c r="H14" s="105"/>
    </row>
    <row r="15" spans="2:8" s="23" customFormat="1" ht="99" customHeight="1">
      <c r="B15" s="397"/>
      <c r="C15" s="193" t="s">
        <v>424</v>
      </c>
      <c r="D15" s="194" t="s">
        <v>358</v>
      </c>
      <c r="E15" s="233" t="s">
        <v>89</v>
      </c>
      <c r="F15" s="219"/>
      <c r="G15" s="217"/>
      <c r="H15" s="105"/>
    </row>
    <row r="16" spans="2:8" s="23" customFormat="1" ht="200.5" customHeight="1">
      <c r="B16" s="196" t="s">
        <v>91</v>
      </c>
      <c r="C16" s="193" t="s">
        <v>425</v>
      </c>
      <c r="D16" s="194" t="s">
        <v>426</v>
      </c>
      <c r="E16" s="233"/>
      <c r="F16" s="219"/>
      <c r="G16" s="217"/>
      <c r="H16" s="105"/>
    </row>
    <row r="17" spans="2:8" s="107" customFormat="1" ht="18.5">
      <c r="B17" s="197" t="s">
        <v>92</v>
      </c>
      <c r="C17" s="85"/>
      <c r="D17" s="90"/>
      <c r="E17" s="234"/>
      <c r="F17" s="220"/>
      <c r="G17" s="221"/>
      <c r="H17" s="108"/>
    </row>
    <row r="18" spans="2:8" s="23" customFormat="1" ht="157.5" customHeight="1">
      <c r="B18" s="395" t="s">
        <v>87</v>
      </c>
      <c r="C18" s="193" t="s">
        <v>427</v>
      </c>
      <c r="D18" s="194" t="s">
        <v>379</v>
      </c>
      <c r="E18" s="233" t="s">
        <v>89</v>
      </c>
      <c r="F18" s="219"/>
      <c r="G18" s="217"/>
      <c r="H18" s="106"/>
    </row>
    <row r="19" spans="2:8" s="23" customFormat="1" ht="73" customHeight="1">
      <c r="B19" s="397"/>
      <c r="C19" s="193" t="s">
        <v>428</v>
      </c>
      <c r="D19" s="194" t="s">
        <v>388</v>
      </c>
      <c r="E19" s="233" t="s">
        <v>89</v>
      </c>
      <c r="F19" s="219"/>
      <c r="G19" s="217"/>
      <c r="H19" s="106"/>
    </row>
    <row r="20" spans="2:8" s="107" customFormat="1" ht="18.5">
      <c r="B20" s="198" t="s">
        <v>93</v>
      </c>
      <c r="C20" s="86"/>
      <c r="D20" s="91"/>
      <c r="E20" s="235"/>
      <c r="F20" s="222"/>
      <c r="G20" s="223"/>
      <c r="H20" s="108"/>
    </row>
    <row r="21" spans="2:8" s="23" customFormat="1" ht="129" customHeight="1">
      <c r="B21" s="390" t="s">
        <v>94</v>
      </c>
      <c r="C21" s="199" t="s">
        <v>429</v>
      </c>
      <c r="D21" s="194" t="s">
        <v>381</v>
      </c>
      <c r="E21" s="233" t="s">
        <v>89</v>
      </c>
      <c r="F21" s="219"/>
      <c r="G21" s="217"/>
      <c r="H21" s="106"/>
    </row>
    <row r="22" spans="2:8" s="23" customFormat="1" ht="74" customHeight="1">
      <c r="B22" s="392"/>
      <c r="C22" s="199" t="s">
        <v>430</v>
      </c>
      <c r="D22" s="194" t="s">
        <v>431</v>
      </c>
      <c r="E22" s="233" t="s">
        <v>89</v>
      </c>
      <c r="F22" s="219"/>
      <c r="G22" s="217"/>
      <c r="H22" s="105"/>
    </row>
    <row r="23" spans="2:8" s="23" customFormat="1" ht="155.5" customHeight="1">
      <c r="B23" s="390" t="s">
        <v>95</v>
      </c>
      <c r="C23" s="193" t="s">
        <v>432</v>
      </c>
      <c r="D23" s="194" t="s">
        <v>386</v>
      </c>
      <c r="E23" s="233" t="s">
        <v>89</v>
      </c>
      <c r="F23" s="219"/>
      <c r="G23" s="217"/>
      <c r="H23" s="105"/>
    </row>
    <row r="24" spans="2:8" s="23" customFormat="1" ht="170" customHeight="1">
      <c r="B24" s="391"/>
      <c r="C24" s="193" t="s">
        <v>433</v>
      </c>
      <c r="D24" s="194" t="s">
        <v>359</v>
      </c>
      <c r="E24" s="233" t="s">
        <v>89</v>
      </c>
      <c r="F24" s="219"/>
      <c r="G24" s="217"/>
      <c r="H24" s="105"/>
    </row>
    <row r="25" spans="2:8" s="23" customFormat="1" ht="84" customHeight="1">
      <c r="B25" s="392"/>
      <c r="C25" s="193" t="s">
        <v>434</v>
      </c>
      <c r="D25" s="194" t="s">
        <v>435</v>
      </c>
      <c r="E25" s="233" t="s">
        <v>89</v>
      </c>
      <c r="F25" s="219"/>
      <c r="G25" s="217"/>
      <c r="H25" s="105"/>
    </row>
    <row r="26" spans="2:8" s="23" customFormat="1" ht="230" customHeight="1">
      <c r="B26" s="390" t="s">
        <v>436</v>
      </c>
      <c r="C26" s="191" t="s">
        <v>437</v>
      </c>
      <c r="D26" s="192" t="s">
        <v>360</v>
      </c>
      <c r="E26" s="233" t="s">
        <v>89</v>
      </c>
      <c r="F26" s="219"/>
      <c r="G26" s="217"/>
      <c r="H26" s="105"/>
    </row>
    <row r="27" spans="2:8" s="23" customFormat="1" ht="64" customHeight="1">
      <c r="B27" s="391"/>
      <c r="C27" s="191" t="s">
        <v>438</v>
      </c>
      <c r="D27" s="194" t="s">
        <v>439</v>
      </c>
      <c r="E27" s="233" t="s">
        <v>89</v>
      </c>
      <c r="F27" s="219"/>
      <c r="G27" s="217"/>
      <c r="H27" s="105"/>
    </row>
    <row r="28" spans="2:8" s="23" customFormat="1" ht="100.5" customHeight="1">
      <c r="B28" s="390" t="s">
        <v>98</v>
      </c>
      <c r="C28" s="191" t="s">
        <v>440</v>
      </c>
      <c r="D28" s="192" t="s">
        <v>387</v>
      </c>
      <c r="E28" s="233" t="s">
        <v>89</v>
      </c>
      <c r="F28" s="219"/>
      <c r="G28" s="217"/>
      <c r="H28" s="105"/>
    </row>
    <row r="29" spans="2:8" s="23" customFormat="1" ht="55" customHeight="1">
      <c r="B29" s="391"/>
      <c r="C29" s="193" t="s">
        <v>441</v>
      </c>
      <c r="D29" s="194" t="s">
        <v>442</v>
      </c>
      <c r="E29" s="233" t="s">
        <v>89</v>
      </c>
      <c r="F29" s="219"/>
      <c r="G29" s="217"/>
      <c r="H29" s="105"/>
    </row>
    <row r="30" spans="2:8" s="23" customFormat="1" ht="55.5" customHeight="1">
      <c r="B30" s="391"/>
      <c r="C30" s="193" t="s">
        <v>443</v>
      </c>
      <c r="D30" s="194" t="s">
        <v>444</v>
      </c>
      <c r="E30" s="233" t="s">
        <v>89</v>
      </c>
      <c r="F30" s="219"/>
      <c r="G30" s="217"/>
      <c r="H30" s="105"/>
    </row>
    <row r="31" spans="2:8" s="23" customFormat="1" ht="77" customHeight="1">
      <c r="B31" s="392"/>
      <c r="C31" s="193" t="s">
        <v>445</v>
      </c>
      <c r="D31" s="194" t="s">
        <v>446</v>
      </c>
      <c r="E31" s="233" t="s">
        <v>89</v>
      </c>
      <c r="F31" s="219"/>
      <c r="G31" s="217"/>
      <c r="H31" s="105"/>
    </row>
    <row r="32" spans="2:8" s="23" customFormat="1" ht="71" customHeight="1">
      <c r="B32" s="390" t="s">
        <v>96</v>
      </c>
      <c r="C32" s="193" t="s">
        <v>447</v>
      </c>
      <c r="D32" s="194" t="s">
        <v>382</v>
      </c>
      <c r="E32" s="233" t="s">
        <v>89</v>
      </c>
      <c r="F32" s="219"/>
      <c r="G32" s="217"/>
      <c r="H32" s="105"/>
    </row>
    <row r="33" spans="2:8" s="23" customFormat="1" ht="72.5" customHeight="1">
      <c r="B33" s="391"/>
      <c r="C33" s="200" t="s">
        <v>448</v>
      </c>
      <c r="D33" s="194" t="s">
        <v>449</v>
      </c>
      <c r="E33" s="233" t="s">
        <v>89</v>
      </c>
      <c r="F33" s="219"/>
      <c r="G33" s="217"/>
      <c r="H33" s="105"/>
    </row>
    <row r="34" spans="2:8" s="23" customFormat="1" ht="58">
      <c r="B34" s="391"/>
      <c r="C34" s="201" t="s">
        <v>499</v>
      </c>
      <c r="D34" s="180" t="s">
        <v>389</v>
      </c>
      <c r="E34" s="233" t="s">
        <v>89</v>
      </c>
      <c r="F34" s="219"/>
      <c r="G34" s="217"/>
      <c r="H34" s="105"/>
    </row>
    <row r="35" spans="2:8" s="23" customFormat="1" ht="59" customHeight="1">
      <c r="B35" s="391"/>
      <c r="C35" s="201" t="s">
        <v>450</v>
      </c>
      <c r="D35" s="194" t="s">
        <v>451</v>
      </c>
      <c r="E35" s="233" t="s">
        <v>89</v>
      </c>
      <c r="F35" s="219"/>
      <c r="G35" s="217"/>
      <c r="H35" s="105"/>
    </row>
    <row r="36" spans="2:8" s="107" customFormat="1" ht="18.5">
      <c r="B36" s="198" t="s">
        <v>97</v>
      </c>
      <c r="C36" s="86"/>
      <c r="D36" s="91"/>
      <c r="E36" s="235"/>
      <c r="F36" s="222"/>
      <c r="G36" s="223"/>
      <c r="H36" s="108"/>
    </row>
    <row r="37" spans="2:8" s="23" customFormat="1" ht="53" customHeight="1">
      <c r="B37" s="202" t="s">
        <v>94</v>
      </c>
      <c r="C37" s="199" t="s">
        <v>452</v>
      </c>
      <c r="D37" s="180" t="s">
        <v>383</v>
      </c>
      <c r="E37" s="233" t="s">
        <v>89</v>
      </c>
      <c r="F37" s="219"/>
      <c r="G37" s="217"/>
      <c r="H37" s="106"/>
    </row>
    <row r="38" spans="2:8" s="23" customFormat="1" ht="54" customHeight="1">
      <c r="B38" s="385" t="s">
        <v>95</v>
      </c>
      <c r="C38" s="191" t="s">
        <v>453</v>
      </c>
      <c r="D38" s="180" t="s">
        <v>384</v>
      </c>
      <c r="E38" s="233" t="s">
        <v>89</v>
      </c>
      <c r="F38" s="219"/>
      <c r="G38" s="217"/>
      <c r="H38" s="106"/>
    </row>
    <row r="39" spans="2:8" s="23" customFormat="1" ht="32" customHeight="1">
      <c r="B39" s="386"/>
      <c r="C39" s="193" t="s">
        <v>454</v>
      </c>
      <c r="D39" s="195" t="s">
        <v>109</v>
      </c>
      <c r="E39" s="233" t="s">
        <v>89</v>
      </c>
      <c r="F39" s="219"/>
      <c r="G39" s="217"/>
      <c r="H39" s="105"/>
    </row>
    <row r="40" spans="2:8" s="23" customFormat="1" ht="71.5" customHeight="1">
      <c r="B40" s="386"/>
      <c r="C40" s="193" t="s">
        <v>455</v>
      </c>
      <c r="D40" s="194" t="s">
        <v>361</v>
      </c>
      <c r="E40" s="233" t="s">
        <v>89</v>
      </c>
      <c r="F40" s="219"/>
      <c r="G40" s="217"/>
      <c r="H40" s="105"/>
    </row>
    <row r="41" spans="2:8" s="23" customFormat="1" ht="84.5" customHeight="1">
      <c r="B41" s="386"/>
      <c r="C41" s="191" t="s">
        <v>456</v>
      </c>
      <c r="D41" s="194" t="s">
        <v>457</v>
      </c>
      <c r="E41" s="233" t="s">
        <v>89</v>
      </c>
      <c r="F41" s="219"/>
      <c r="G41" s="217"/>
      <c r="H41" s="105"/>
    </row>
    <row r="42" spans="2:8" s="23" customFormat="1" ht="78" customHeight="1">
      <c r="B42" s="385" t="s">
        <v>436</v>
      </c>
      <c r="C42" s="191" t="s">
        <v>458</v>
      </c>
      <c r="D42" s="194" t="s">
        <v>362</v>
      </c>
      <c r="E42" s="233" t="s">
        <v>89</v>
      </c>
      <c r="F42" s="219"/>
      <c r="G42" s="217"/>
      <c r="H42" s="105"/>
    </row>
    <row r="43" spans="2:8" s="23" customFormat="1" ht="231.5" customHeight="1">
      <c r="B43" s="386"/>
      <c r="C43" s="193" t="s">
        <v>459</v>
      </c>
      <c r="D43" s="180" t="s">
        <v>363</v>
      </c>
      <c r="E43" s="233" t="s">
        <v>89</v>
      </c>
      <c r="F43" s="219"/>
      <c r="G43" s="217"/>
      <c r="H43" s="105"/>
    </row>
    <row r="44" spans="2:8" s="23" customFormat="1" ht="248.5" customHeight="1">
      <c r="B44" s="387"/>
      <c r="C44" s="193" t="s">
        <v>460</v>
      </c>
      <c r="D44" s="180" t="s">
        <v>364</v>
      </c>
      <c r="E44" s="233" t="s">
        <v>89</v>
      </c>
      <c r="F44" s="219"/>
      <c r="G44" s="217"/>
      <c r="H44" s="105"/>
    </row>
    <row r="45" spans="2:8" s="23" customFormat="1" ht="121.5" customHeight="1">
      <c r="B45" s="385" t="s">
        <v>98</v>
      </c>
      <c r="C45" s="191" t="s">
        <v>461</v>
      </c>
      <c r="D45" s="180" t="s">
        <v>365</v>
      </c>
      <c r="E45" s="233" t="s">
        <v>89</v>
      </c>
      <c r="F45" s="219"/>
      <c r="G45" s="217"/>
      <c r="H45" s="105"/>
    </row>
    <row r="46" spans="2:8" s="23" customFormat="1" ht="103.5" customHeight="1">
      <c r="B46" s="386"/>
      <c r="C46" s="191" t="s">
        <v>99</v>
      </c>
      <c r="D46" s="180" t="s">
        <v>387</v>
      </c>
      <c r="E46" s="233" t="s">
        <v>89</v>
      </c>
      <c r="F46" s="219"/>
      <c r="G46" s="217"/>
      <c r="H46" s="106"/>
    </row>
    <row r="47" spans="2:8" s="23" customFormat="1" ht="118" customHeight="1">
      <c r="B47" s="386"/>
      <c r="C47" s="193" t="s">
        <v>462</v>
      </c>
      <c r="D47" s="194" t="s">
        <v>365</v>
      </c>
      <c r="E47" s="233" t="s">
        <v>89</v>
      </c>
      <c r="F47" s="219"/>
      <c r="G47" s="217"/>
      <c r="H47" s="106"/>
    </row>
    <row r="48" spans="2:8" s="23" customFormat="1" ht="98.5" customHeight="1">
      <c r="B48" s="387"/>
      <c r="C48" s="193" t="s">
        <v>463</v>
      </c>
      <c r="D48" s="194" t="s">
        <v>464</v>
      </c>
      <c r="E48" s="233" t="s">
        <v>89</v>
      </c>
      <c r="F48" s="219"/>
      <c r="G48" s="217"/>
      <c r="H48" s="105"/>
    </row>
    <row r="49" spans="2:8" s="23" customFormat="1" ht="46.5" customHeight="1">
      <c r="B49" s="385" t="s">
        <v>96</v>
      </c>
      <c r="C49" s="191" t="s">
        <v>100</v>
      </c>
      <c r="D49" s="180" t="s">
        <v>390</v>
      </c>
      <c r="E49" s="233" t="s">
        <v>89</v>
      </c>
      <c r="F49" s="219"/>
      <c r="G49" s="217"/>
      <c r="H49" s="105"/>
    </row>
    <row r="50" spans="2:8" s="23" customFormat="1" ht="74" customHeight="1">
      <c r="B50" s="386"/>
      <c r="C50" s="191" t="s">
        <v>465</v>
      </c>
      <c r="D50" s="180" t="s">
        <v>368</v>
      </c>
      <c r="E50" s="233" t="s">
        <v>89</v>
      </c>
      <c r="F50" s="219"/>
      <c r="G50" s="217"/>
      <c r="H50" s="105"/>
    </row>
    <row r="51" spans="2:8" s="23" customFormat="1" ht="142.5" customHeight="1">
      <c r="B51" s="386"/>
      <c r="C51" s="201" t="s">
        <v>466</v>
      </c>
      <c r="D51" s="180" t="s">
        <v>366</v>
      </c>
      <c r="E51" s="233" t="s">
        <v>89</v>
      </c>
      <c r="F51" s="219"/>
      <c r="G51" s="217"/>
      <c r="H51" s="105"/>
    </row>
    <row r="52" spans="2:8" s="107" customFormat="1" ht="18.5">
      <c r="B52" s="203" t="s">
        <v>101</v>
      </c>
      <c r="C52" s="87"/>
      <c r="D52" s="92"/>
      <c r="E52" s="236"/>
      <c r="F52" s="224"/>
      <c r="G52" s="225"/>
      <c r="H52" s="108"/>
    </row>
    <row r="53" spans="2:8" s="23" customFormat="1" ht="56.5" customHeight="1">
      <c r="B53" s="204" t="s">
        <v>102</v>
      </c>
      <c r="C53" s="205" t="s">
        <v>103</v>
      </c>
      <c r="D53" s="180" t="s">
        <v>369</v>
      </c>
      <c r="E53" s="233" t="s">
        <v>89</v>
      </c>
      <c r="F53" s="219"/>
      <c r="G53" s="217"/>
      <c r="H53" s="106"/>
    </row>
    <row r="54" spans="2:8" s="23" customFormat="1" ht="186.5" customHeight="1">
      <c r="B54" s="206" t="s">
        <v>104</v>
      </c>
      <c r="C54" s="201" t="s">
        <v>467</v>
      </c>
      <c r="D54" s="180" t="s">
        <v>370</v>
      </c>
      <c r="E54" s="233" t="s">
        <v>89</v>
      </c>
      <c r="F54" s="219"/>
      <c r="G54" s="217"/>
      <c r="H54" s="105"/>
    </row>
    <row r="55" spans="2:8" s="107" customFormat="1" ht="18.5">
      <c r="B55" s="203" t="s">
        <v>105</v>
      </c>
      <c r="C55" s="87"/>
      <c r="D55" s="92"/>
      <c r="E55" s="236"/>
      <c r="F55" s="224"/>
      <c r="G55" s="225"/>
      <c r="H55" s="108"/>
    </row>
    <row r="56" spans="2:8" s="23" customFormat="1" ht="43" customHeight="1">
      <c r="B56" s="388" t="s">
        <v>102</v>
      </c>
      <c r="C56" s="199" t="s">
        <v>468</v>
      </c>
      <c r="D56" s="180" t="s">
        <v>371</v>
      </c>
      <c r="E56" s="233" t="s">
        <v>89</v>
      </c>
      <c r="F56" s="219"/>
      <c r="G56" s="217"/>
      <c r="H56" s="106"/>
    </row>
    <row r="57" spans="2:8" s="23" customFormat="1" ht="58.5" customHeight="1">
      <c r="B57" s="388"/>
      <c r="C57" s="193" t="s">
        <v>469</v>
      </c>
      <c r="D57" s="180" t="s">
        <v>372</v>
      </c>
      <c r="E57" s="233" t="s">
        <v>89</v>
      </c>
      <c r="F57" s="219"/>
      <c r="G57" s="217"/>
      <c r="H57" s="106"/>
    </row>
    <row r="58" spans="2:8" s="23" customFormat="1" ht="46.5" customHeight="1">
      <c r="B58" s="388"/>
      <c r="C58" s="193" t="s">
        <v>106</v>
      </c>
      <c r="D58" s="207" t="s">
        <v>109</v>
      </c>
      <c r="E58" s="233" t="s">
        <v>89</v>
      </c>
      <c r="F58" s="219"/>
      <c r="G58" s="217"/>
      <c r="H58" s="106"/>
    </row>
    <row r="59" spans="2:8" s="23" customFormat="1" ht="46.5" customHeight="1">
      <c r="B59" s="388"/>
      <c r="C59" s="193" t="s">
        <v>470</v>
      </c>
      <c r="D59" s="207" t="s">
        <v>109</v>
      </c>
      <c r="E59" s="233" t="s">
        <v>89</v>
      </c>
      <c r="F59" s="219"/>
      <c r="G59" s="217"/>
      <c r="H59" s="106"/>
    </row>
    <row r="60" spans="2:8" s="23" customFormat="1" ht="43.5">
      <c r="B60" s="388"/>
      <c r="C60" s="193" t="s">
        <v>471</v>
      </c>
      <c r="D60" s="180" t="s">
        <v>373</v>
      </c>
      <c r="E60" s="233" t="s">
        <v>89</v>
      </c>
      <c r="F60" s="219"/>
      <c r="G60" s="217"/>
      <c r="H60" s="106"/>
    </row>
    <row r="61" spans="2:8" s="23" customFormat="1" ht="60" customHeight="1">
      <c r="B61" s="389"/>
      <c r="C61" s="193" t="s">
        <v>472</v>
      </c>
      <c r="D61" s="194" t="s">
        <v>473</v>
      </c>
      <c r="E61" s="233" t="s">
        <v>89</v>
      </c>
      <c r="F61" s="219"/>
      <c r="G61" s="217"/>
      <c r="H61" s="106"/>
    </row>
    <row r="62" spans="2:8" s="23" customFormat="1" ht="35" customHeight="1">
      <c r="B62" s="398" t="s">
        <v>104</v>
      </c>
      <c r="C62" s="193" t="s">
        <v>107</v>
      </c>
      <c r="D62" s="180" t="s">
        <v>374</v>
      </c>
      <c r="E62" s="233" t="s">
        <v>89</v>
      </c>
      <c r="F62" s="219"/>
      <c r="G62" s="217"/>
      <c r="H62" s="106"/>
    </row>
    <row r="63" spans="2:8" s="23" customFormat="1" ht="42.5" customHeight="1">
      <c r="B63" s="388"/>
      <c r="C63" s="191" t="s">
        <v>108</v>
      </c>
      <c r="D63" s="180" t="s">
        <v>375</v>
      </c>
      <c r="E63" s="233" t="s">
        <v>89</v>
      </c>
      <c r="F63" s="219"/>
      <c r="G63" s="217"/>
      <c r="H63" s="106"/>
    </row>
    <row r="64" spans="2:8" s="23" customFormat="1" ht="102.5" customHeight="1">
      <c r="B64" s="388"/>
      <c r="C64" s="191" t="s">
        <v>474</v>
      </c>
      <c r="D64" s="180" t="s">
        <v>502</v>
      </c>
      <c r="E64" s="233" t="s">
        <v>89</v>
      </c>
      <c r="F64" s="219"/>
      <c r="G64" s="217"/>
      <c r="H64" s="106"/>
    </row>
    <row r="65" spans="2:8" s="23" customFormat="1" ht="55" customHeight="1">
      <c r="B65" s="389"/>
      <c r="C65" s="191" t="s">
        <v>475</v>
      </c>
      <c r="D65" s="194" t="s">
        <v>476</v>
      </c>
      <c r="E65" s="233" t="s">
        <v>89</v>
      </c>
      <c r="F65" s="219"/>
      <c r="G65" s="217"/>
      <c r="H65" s="106"/>
    </row>
    <row r="66" spans="2:8" s="23" customFormat="1" ht="40.5" customHeight="1">
      <c r="B66" s="398" t="s">
        <v>110</v>
      </c>
      <c r="C66" s="191" t="s">
        <v>477</v>
      </c>
      <c r="D66" s="180" t="s">
        <v>377</v>
      </c>
      <c r="E66" s="233" t="s">
        <v>89</v>
      </c>
      <c r="F66" s="219"/>
      <c r="G66" s="217"/>
      <c r="H66" s="106"/>
    </row>
    <row r="67" spans="2:8" s="23" customFormat="1" ht="60.5" customHeight="1">
      <c r="B67" s="388"/>
      <c r="C67" s="201" t="s">
        <v>478</v>
      </c>
      <c r="D67" s="180" t="s">
        <v>376</v>
      </c>
      <c r="E67" s="233" t="s">
        <v>89</v>
      </c>
      <c r="F67" s="219"/>
      <c r="G67" s="217"/>
      <c r="H67" s="106"/>
    </row>
    <row r="68" spans="2:8" s="107" customFormat="1" ht="18.5">
      <c r="B68" s="208" t="s">
        <v>111</v>
      </c>
      <c r="C68" s="88"/>
      <c r="D68" s="93"/>
      <c r="E68" s="237"/>
      <c r="F68" s="226"/>
      <c r="G68" s="227"/>
      <c r="H68" s="108"/>
    </row>
    <row r="69" spans="2:8" s="23" customFormat="1" ht="46.5" customHeight="1">
      <c r="B69" s="209" t="s">
        <v>112</v>
      </c>
      <c r="C69" s="205" t="s">
        <v>479</v>
      </c>
      <c r="D69" s="194" t="s">
        <v>480</v>
      </c>
      <c r="E69" s="233" t="s">
        <v>89</v>
      </c>
      <c r="F69" s="219"/>
      <c r="G69" s="217"/>
      <c r="H69" s="106"/>
    </row>
    <row r="70" spans="2:8" s="23" customFormat="1" ht="77" customHeight="1">
      <c r="B70" s="210" t="s">
        <v>113</v>
      </c>
      <c r="C70" s="191" t="s">
        <v>114</v>
      </c>
      <c r="D70" s="180" t="s">
        <v>367</v>
      </c>
      <c r="E70" s="233" t="s">
        <v>89</v>
      </c>
      <c r="F70" s="219"/>
      <c r="G70" s="217"/>
      <c r="H70" s="106"/>
    </row>
    <row r="71" spans="2:8" s="23" customFormat="1" ht="84" customHeight="1">
      <c r="B71" s="399" t="s">
        <v>115</v>
      </c>
      <c r="C71" s="191" t="s">
        <v>481</v>
      </c>
      <c r="D71" s="180" t="s">
        <v>378</v>
      </c>
      <c r="E71" s="233" t="s">
        <v>89</v>
      </c>
      <c r="F71" s="219"/>
      <c r="G71" s="217"/>
      <c r="H71" s="106"/>
    </row>
    <row r="72" spans="2:8" s="23" customFormat="1" ht="129.5" customHeight="1">
      <c r="B72" s="400"/>
      <c r="C72" s="201" t="s">
        <v>482</v>
      </c>
      <c r="D72" s="194" t="s">
        <v>483</v>
      </c>
      <c r="E72" s="233" t="s">
        <v>89</v>
      </c>
      <c r="F72" s="219"/>
      <c r="G72" s="217"/>
      <c r="H72" s="106"/>
    </row>
    <row r="73" spans="2:8" s="23" customFormat="1" ht="68.5" customHeight="1">
      <c r="B73" s="400"/>
      <c r="C73" s="201" t="s">
        <v>484</v>
      </c>
      <c r="D73" s="194" t="s">
        <v>485</v>
      </c>
      <c r="E73" s="233" t="s">
        <v>89</v>
      </c>
      <c r="F73" s="219"/>
      <c r="G73" s="217"/>
      <c r="H73" s="106"/>
    </row>
    <row r="74" spans="2:8" s="23" customFormat="1" ht="69.5" customHeight="1">
      <c r="B74" s="400"/>
      <c r="C74" s="201" t="s">
        <v>486</v>
      </c>
      <c r="D74" s="194" t="s">
        <v>487</v>
      </c>
      <c r="E74" s="233" t="s">
        <v>89</v>
      </c>
      <c r="F74" s="219"/>
      <c r="G74" s="217"/>
      <c r="H74" s="106"/>
    </row>
    <row r="75" spans="2:8" s="23" customFormat="1" ht="49.5" customHeight="1">
      <c r="B75" s="400"/>
      <c r="C75" s="201" t="s">
        <v>488</v>
      </c>
      <c r="D75" s="194" t="s">
        <v>489</v>
      </c>
      <c r="E75" s="233" t="s">
        <v>89</v>
      </c>
      <c r="F75" s="219"/>
      <c r="G75" s="217"/>
      <c r="H75" s="106"/>
    </row>
    <row r="76" spans="2:8" s="107" customFormat="1" ht="18.5">
      <c r="B76" s="208" t="s">
        <v>116</v>
      </c>
      <c r="C76" s="88"/>
      <c r="D76" s="93"/>
      <c r="E76" s="237"/>
      <c r="F76" s="226"/>
      <c r="G76" s="227"/>
      <c r="H76" s="108"/>
    </row>
    <row r="77" spans="2:8" s="23" customFormat="1" ht="77.5" customHeight="1">
      <c r="B77" s="211" t="s">
        <v>112</v>
      </c>
      <c r="C77" s="205" t="s">
        <v>490</v>
      </c>
      <c r="D77" s="207" t="s">
        <v>380</v>
      </c>
      <c r="E77" s="233" t="s">
        <v>89</v>
      </c>
      <c r="F77" s="219"/>
      <c r="G77" s="217"/>
      <c r="H77" s="105"/>
    </row>
    <row r="78" spans="2:8" s="23" customFormat="1" ht="57" customHeight="1">
      <c r="B78" s="401" t="s">
        <v>117</v>
      </c>
      <c r="C78" s="191" t="s">
        <v>491</v>
      </c>
      <c r="D78" s="207" t="s">
        <v>380</v>
      </c>
      <c r="E78" s="233" t="s">
        <v>89</v>
      </c>
      <c r="F78" s="219"/>
      <c r="G78" s="217"/>
      <c r="H78" s="106"/>
    </row>
    <row r="79" spans="2:8" s="23" customFormat="1" ht="53.5" customHeight="1">
      <c r="B79" s="402"/>
      <c r="C79" s="191" t="s">
        <v>492</v>
      </c>
      <c r="D79" s="180" t="s">
        <v>385</v>
      </c>
      <c r="E79" s="233" t="s">
        <v>89</v>
      </c>
      <c r="F79" s="219"/>
      <c r="G79" s="217"/>
      <c r="H79" s="105"/>
    </row>
    <row r="80" spans="2:8" s="23" customFormat="1" ht="55.5" customHeight="1" thickBot="1">
      <c r="B80" s="212" t="s">
        <v>115</v>
      </c>
      <c r="C80" s="213" t="s">
        <v>493</v>
      </c>
      <c r="D80" s="214" t="s">
        <v>118</v>
      </c>
      <c r="E80" s="238" t="s">
        <v>89</v>
      </c>
      <c r="F80" s="228"/>
      <c r="G80" s="218"/>
      <c r="H80" s="105"/>
    </row>
  </sheetData>
  <mergeCells count="24">
    <mergeCell ref="B62:B65"/>
    <mergeCell ref="B66:B67"/>
    <mergeCell ref="B71:B75"/>
    <mergeCell ref="B78:B79"/>
    <mergeCell ref="B1:C1"/>
    <mergeCell ref="B7:D7"/>
    <mergeCell ref="B2:C4"/>
    <mergeCell ref="B45:B48"/>
    <mergeCell ref="B49:B51"/>
    <mergeCell ref="B56:B61"/>
    <mergeCell ref="B26:B27"/>
    <mergeCell ref="B28:B31"/>
    <mergeCell ref="B32:B35"/>
    <mergeCell ref="F2:G2"/>
    <mergeCell ref="F3:G3"/>
    <mergeCell ref="F4:G4"/>
    <mergeCell ref="B38:B41"/>
    <mergeCell ref="B42:B44"/>
    <mergeCell ref="B21:B22"/>
    <mergeCell ref="B23:B25"/>
    <mergeCell ref="B10:B11"/>
    <mergeCell ref="B12:B15"/>
    <mergeCell ref="B18:B19"/>
    <mergeCell ref="E7:G7"/>
  </mergeCells>
  <dataValidations count="2">
    <dataValidation allowBlank="1" showErrorMessage="1" promptTitle="Name of industrial park" prompt="Name of industrial park" sqref="F2" xr:uid="{1A04E3D1-2771-455D-82AE-F464FAD21D26}"/>
    <dataValidation type="list" allowBlank="1" showInputMessage="1" showErrorMessage="1" sqref="E56:F67 E77:F80 E10:F16 E53:F54 E21:F35 E18:F19 E37:F51 E69:F75" xr:uid="{33A99AA3-74CC-4231-9F18-C2508794A95E}">
      <formula1>"Please select, Yes, No, Partly,Not applicable, To be confirmed"</formula1>
    </dataValidation>
  </dataValidations>
  <hyperlinks>
    <hyperlink ref="B7:D7" r:id="rId1" display="INTERNATIONAL EIP FRAMEWORK (UNIDO, WORLD BANK, GIZ, 2021 " xr:uid="{501123B3-F39E-4407-9108-82B7C73975C0}"/>
  </hyperlinks>
  <pageMargins left="0.39370078740157483" right="0.39370078740157483" top="0.39370078740157483" bottom="0.39370078740157483" header="0.23622047244094491" footer="0.23622047244094491"/>
  <pageSetup paperSize="9" scale="52"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7AD8-9D49-478C-9A08-AE3D3F0BF0D4}">
  <sheetPr codeName="Sheet10">
    <tabColor theme="6" tint="-0.249977111117893"/>
  </sheetPr>
  <dimension ref="B1:U38"/>
  <sheetViews>
    <sheetView showGridLines="0" showRowColHeaders="0" zoomScale="80" zoomScaleNormal="80" zoomScaleSheetLayoutView="70" workbookViewId="0">
      <pane ySplit="6" topLeftCell="A7" activePane="bottomLeft" state="frozen"/>
      <selection pane="bottomLeft" activeCell="B2" sqref="B2:D4"/>
    </sheetView>
  </sheetViews>
  <sheetFormatPr defaultColWidth="8.81640625" defaultRowHeight="15.5"/>
  <cols>
    <col min="1" max="1" width="1.1796875" style="1" customWidth="1"/>
    <col min="2" max="2" width="18.54296875" style="15" customWidth="1"/>
    <col min="3" max="4" width="40.6328125" style="1" customWidth="1"/>
    <col min="5" max="5" width="30.6328125" style="1" customWidth="1"/>
    <col min="6" max="6" width="31.6328125" style="1" customWidth="1"/>
    <col min="7" max="7" width="19.453125" style="1" customWidth="1"/>
    <col min="8" max="12" width="20.6328125" style="1" customWidth="1"/>
    <col min="13" max="13" width="15.6328125" style="1" customWidth="1"/>
    <col min="14" max="15" width="20.6328125" style="1" customWidth="1"/>
    <col min="16" max="20" width="15.6328125" style="1" customWidth="1"/>
    <col min="21" max="23" width="20.6328125" style="1" customWidth="1"/>
    <col min="24" max="24" width="15.6328125" style="1" customWidth="1"/>
    <col min="25" max="26" width="20.6328125" style="1" customWidth="1"/>
    <col min="27" max="28" width="15.6328125" style="1" customWidth="1"/>
    <col min="29" max="29" width="16.81640625" style="1" customWidth="1"/>
    <col min="30" max="30" width="20.6328125" style="1" customWidth="1"/>
    <col min="31" max="31" width="32" style="1" customWidth="1"/>
    <col min="32" max="32" width="15" style="1" customWidth="1"/>
    <col min="33" max="33" width="22.54296875" style="1" customWidth="1"/>
    <col min="34" max="16384" width="8.81640625" style="1"/>
  </cols>
  <sheetData>
    <row r="1" spans="2:21" s="13" customFormat="1" ht="16.5" customHeight="1">
      <c r="B1" s="403" t="s">
        <v>407</v>
      </c>
      <c r="C1" s="403"/>
    </row>
    <row r="2" spans="2:21" s="13" customFormat="1" ht="16.5" customHeight="1">
      <c r="B2" s="359" t="s">
        <v>125</v>
      </c>
      <c r="C2" s="359"/>
      <c r="D2" s="359"/>
      <c r="E2" s="67" t="s">
        <v>79</v>
      </c>
      <c r="F2" s="326" t="str">
        <f>'1a. Basic review master plan'!G2</f>
        <v>Insert name of industrial park</v>
      </c>
      <c r="G2" s="327"/>
    </row>
    <row r="3" spans="2:21" s="13" customFormat="1" ht="16.5" customHeight="1">
      <c r="B3" s="359"/>
      <c r="C3" s="359"/>
      <c r="D3" s="359"/>
      <c r="E3" s="67" t="s">
        <v>80</v>
      </c>
      <c r="F3" s="415" t="str">
        <f>'1a. Basic review master plan'!G3</f>
        <v>Insert date</v>
      </c>
      <c r="G3" s="416"/>
    </row>
    <row r="4" spans="2:21" s="13" customFormat="1" ht="16.5" customHeight="1">
      <c r="B4" s="359"/>
      <c r="C4" s="359"/>
      <c r="D4" s="359"/>
      <c r="E4" s="67" t="s">
        <v>506</v>
      </c>
      <c r="F4" s="330" t="str">
        <f>'1a. Basic review master plan'!G4</f>
        <v>Insert organisation(s) / name(s)</v>
      </c>
      <c r="G4" s="331"/>
    </row>
    <row r="5" spans="2:21" s="13" customFormat="1" ht="7" customHeight="1">
      <c r="C5" s="22"/>
      <c r="D5" s="22"/>
      <c r="E5" s="22"/>
      <c r="F5" s="22"/>
      <c r="G5" s="22"/>
      <c r="H5" s="16"/>
      <c r="L5" s="16"/>
      <c r="P5" s="14"/>
      <c r="Q5" s="14"/>
      <c r="R5" s="14"/>
      <c r="S5" s="14"/>
      <c r="T5" s="14"/>
      <c r="U5" s="14"/>
    </row>
    <row r="6" spans="2:21" ht="5.5" customHeight="1"/>
    <row r="7" spans="2:21" ht="28.5">
      <c r="B7" s="116" t="s">
        <v>188</v>
      </c>
    </row>
    <row r="8" spans="2:21" ht="14.5">
      <c r="B8" s="316" t="s">
        <v>189</v>
      </c>
      <c r="C8" s="316"/>
      <c r="D8" s="316"/>
      <c r="E8" s="316"/>
      <c r="F8" s="316"/>
      <c r="G8" s="316"/>
      <c r="H8" s="316"/>
      <c r="I8" s="316"/>
      <c r="J8" s="316"/>
    </row>
    <row r="9" spans="2:21" ht="18.5">
      <c r="B9" s="411" t="s">
        <v>190</v>
      </c>
      <c r="C9" s="411"/>
      <c r="D9" s="411"/>
    </row>
    <row r="10" spans="2:21" ht="8" customHeight="1"/>
    <row r="11" spans="2:21" ht="14.5">
      <c r="B11" s="109" t="s">
        <v>191</v>
      </c>
    </row>
    <row r="12" spans="2:21" ht="14.5">
      <c r="B12" s="110" t="s">
        <v>221</v>
      </c>
    </row>
    <row r="13" spans="2:21" ht="14.5">
      <c r="B13" s="110" t="s">
        <v>222</v>
      </c>
    </row>
    <row r="14" spans="2:21" ht="14.5">
      <c r="B14" s="110" t="s">
        <v>192</v>
      </c>
    </row>
    <row r="15" spans="2:21" ht="14.5">
      <c r="B15" s="110" t="s">
        <v>193</v>
      </c>
    </row>
    <row r="16" spans="2:21" ht="14.5">
      <c r="B16" s="110" t="s">
        <v>194</v>
      </c>
    </row>
    <row r="17" spans="2:6" ht="14.5">
      <c r="B17" s="110" t="s">
        <v>195</v>
      </c>
    </row>
    <row r="18" spans="2:6" ht="14.5">
      <c r="B18" s="110" t="s">
        <v>196</v>
      </c>
    </row>
    <row r="19" spans="2:6" ht="14.5">
      <c r="B19" s="110" t="s">
        <v>197</v>
      </c>
    </row>
    <row r="20" spans="2:6" ht="8" customHeight="1"/>
    <row r="21" spans="2:6" ht="14.5">
      <c r="B21" s="1" t="s">
        <v>198</v>
      </c>
    </row>
    <row r="22" spans="2:6" ht="14.5">
      <c r="B22" s="110" t="s">
        <v>199</v>
      </c>
    </row>
    <row r="23" spans="2:6" ht="14.5">
      <c r="B23" s="110" t="s">
        <v>200</v>
      </c>
    </row>
    <row r="24" spans="2:6" ht="14.5">
      <c r="B24" s="110" t="s">
        <v>201</v>
      </c>
    </row>
    <row r="25" spans="2:6" ht="14.5">
      <c r="B25" s="110" t="s">
        <v>202</v>
      </c>
    </row>
    <row r="26" spans="2:6" ht="14.5">
      <c r="B26" s="110" t="s">
        <v>203</v>
      </c>
    </row>
    <row r="28" spans="2:6" ht="21">
      <c r="B28" s="65" t="s">
        <v>204</v>
      </c>
      <c r="F28" s="65" t="s">
        <v>205</v>
      </c>
    </row>
    <row r="30" spans="2:6">
      <c r="B30" s="111"/>
      <c r="C30" s="112" t="s">
        <v>206</v>
      </c>
      <c r="D30" s="112" t="s">
        <v>207</v>
      </c>
    </row>
    <row r="31" spans="2:6">
      <c r="B31" s="111"/>
      <c r="C31" s="412" t="s">
        <v>208</v>
      </c>
      <c r="D31" s="412"/>
    </row>
    <row r="32" spans="2:6" ht="70.5" customHeight="1">
      <c r="B32" s="111" t="s">
        <v>209</v>
      </c>
      <c r="C32" s="113" t="s">
        <v>508</v>
      </c>
      <c r="D32" s="113" t="s">
        <v>210</v>
      </c>
    </row>
    <row r="33" spans="2:4" ht="65.5" customHeight="1">
      <c r="B33" s="111" t="s">
        <v>211</v>
      </c>
      <c r="C33" s="113" t="s">
        <v>212</v>
      </c>
      <c r="D33" s="113" t="s">
        <v>509</v>
      </c>
    </row>
    <row r="34" spans="2:4" ht="87">
      <c r="B34" s="114" t="s">
        <v>213</v>
      </c>
      <c r="C34" s="115" t="s">
        <v>510</v>
      </c>
      <c r="D34" s="115" t="s">
        <v>214</v>
      </c>
    </row>
    <row r="35" spans="2:4" ht="65" customHeight="1">
      <c r="B35" s="114" t="s">
        <v>215</v>
      </c>
      <c r="C35" s="115" t="s">
        <v>507</v>
      </c>
      <c r="D35" s="115" t="s">
        <v>216</v>
      </c>
    </row>
    <row r="36" spans="2:4">
      <c r="B36" s="111"/>
      <c r="C36" s="412" t="s">
        <v>217</v>
      </c>
      <c r="D36" s="412"/>
    </row>
    <row r="37" spans="2:4" ht="50.5" customHeight="1">
      <c r="B37" s="111" t="s">
        <v>218</v>
      </c>
      <c r="C37" s="413" t="s">
        <v>219</v>
      </c>
      <c r="D37" s="414"/>
    </row>
    <row r="38" spans="2:4" ht="57" customHeight="1">
      <c r="B38" s="111" t="s">
        <v>220</v>
      </c>
      <c r="C38" s="413" t="s">
        <v>511</v>
      </c>
      <c r="D38" s="414"/>
    </row>
  </sheetData>
  <mergeCells count="11">
    <mergeCell ref="C37:D37"/>
    <mergeCell ref="C38:D38"/>
    <mergeCell ref="B2:D4"/>
    <mergeCell ref="F2:G2"/>
    <mergeCell ref="F3:G3"/>
    <mergeCell ref="F4:G4"/>
    <mergeCell ref="B1:C1"/>
    <mergeCell ref="B8:J8"/>
    <mergeCell ref="B9:D9"/>
    <mergeCell ref="C31:D31"/>
    <mergeCell ref="C36:D36"/>
  </mergeCells>
  <dataValidations disablePrompts="1" count="1">
    <dataValidation allowBlank="1" showErrorMessage="1" sqref="F3" xr:uid="{D2473F7C-29D0-48B5-9B11-99D259729D5D}"/>
  </dataValidations>
  <hyperlinks>
    <hyperlink ref="B9:D9" r:id="rId1" display="Click here to download the EIP Concept Planning Tool" xr:uid="{922C6276-75CB-49F1-B35E-BD525002696E}"/>
  </hyperlinks>
  <pageMargins left="0.23622047244094491" right="0.23622047244094491" top="0.39370078740157483" bottom="0.39370078740157483" header="0.23622047244094491" footer="0.23622047244094491"/>
  <pageSetup paperSize="9" scale="50" orientation="landscape" r:id="rId2"/>
  <headerFooter>
    <oddFooter>&amp;CPage &amp;P of &amp;N</oddFooter>
  </headerFooter>
  <rowBreaks count="2" manualBreakCount="2">
    <brk id="87" max="16383" man="1"/>
    <brk id="144"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EA558-56E8-4925-AD1E-81DD1B2A1B2D}">
  <sheetPr codeName="Sheet6">
    <tabColor theme="6" tint="-0.249977111117893"/>
  </sheetPr>
  <dimension ref="A1:U28"/>
  <sheetViews>
    <sheetView showGridLines="0" zoomScale="115" zoomScaleNormal="115" zoomScaleSheetLayoutView="110" workbookViewId="0">
      <pane xSplit="3" ySplit="10" topLeftCell="D11" activePane="bottomRight" state="frozen"/>
      <selection pane="topRight" activeCell="D1" sqref="D1"/>
      <selection pane="bottomLeft" activeCell="A15" sqref="A15"/>
      <selection pane="bottomRight" activeCell="B11" sqref="B11"/>
    </sheetView>
  </sheetViews>
  <sheetFormatPr defaultColWidth="8.81640625" defaultRowHeight="15.5"/>
  <cols>
    <col min="1" max="1" width="0.7265625" style="1" customWidth="1"/>
    <col min="2" max="2" width="15" style="15" customWidth="1"/>
    <col min="3" max="3" width="33.90625" style="1" customWidth="1"/>
    <col min="4" max="5" width="13.54296875" style="1" customWidth="1"/>
    <col min="6" max="6" width="15.1796875" style="1" customWidth="1"/>
    <col min="7" max="7" width="13.7265625" style="1" customWidth="1"/>
    <col min="8" max="8" width="13.6328125" style="1" customWidth="1"/>
    <col min="9" max="9" width="14.90625" style="1" customWidth="1"/>
    <col min="10" max="10" width="12.36328125" style="1" customWidth="1"/>
    <col min="11" max="11" width="24" style="1" customWidth="1"/>
    <col min="12" max="12" width="19.1796875" style="1" customWidth="1"/>
    <col min="13" max="13" width="15.6328125" style="1" customWidth="1"/>
    <col min="14" max="15" width="20.6328125" style="1" customWidth="1"/>
    <col min="16" max="20" width="15.6328125" style="1" customWidth="1"/>
    <col min="21" max="23" width="20.6328125" style="1" customWidth="1"/>
    <col min="24" max="24" width="15.6328125" style="1" customWidth="1"/>
    <col min="25" max="26" width="20.6328125" style="1" customWidth="1"/>
    <col min="27" max="28" width="15.6328125" style="1" customWidth="1"/>
    <col min="29" max="29" width="16.81640625" style="1" customWidth="1"/>
    <col min="30" max="30" width="20.6328125" style="1" customWidth="1"/>
    <col min="31" max="31" width="32" style="1" customWidth="1"/>
    <col min="32" max="32" width="15" style="1" customWidth="1"/>
    <col min="33" max="33" width="22.54296875" style="1" customWidth="1"/>
    <col min="34" max="16384" width="8.81640625" style="1"/>
  </cols>
  <sheetData>
    <row r="1" spans="1:21" s="13" customFormat="1" ht="14.5" customHeight="1">
      <c r="B1" s="403" t="s">
        <v>407</v>
      </c>
      <c r="C1" s="403"/>
    </row>
    <row r="2" spans="1:21" s="13" customFormat="1" ht="18.5" customHeight="1">
      <c r="B2" s="420" t="s">
        <v>169</v>
      </c>
      <c r="C2" s="420"/>
      <c r="E2" s="67" t="s">
        <v>79</v>
      </c>
      <c r="F2" s="326" t="str">
        <f>'1a. Basic review master plan'!G2</f>
        <v>Insert name of industrial park</v>
      </c>
      <c r="G2" s="367"/>
      <c r="H2" s="327"/>
    </row>
    <row r="3" spans="1:21" s="13" customFormat="1" ht="14.5" customHeight="1">
      <c r="B3" s="420"/>
      <c r="C3" s="420"/>
      <c r="E3" s="67" t="s">
        <v>80</v>
      </c>
      <c r="F3" s="421" t="str">
        <f>'1a. Basic review master plan'!G3</f>
        <v>Insert date</v>
      </c>
      <c r="G3" s="422"/>
      <c r="H3" s="423"/>
    </row>
    <row r="4" spans="1:21" s="13" customFormat="1" ht="14.5" customHeight="1">
      <c r="B4" s="420"/>
      <c r="C4" s="420"/>
      <c r="E4" s="67" t="s">
        <v>506</v>
      </c>
      <c r="F4" s="330" t="str">
        <f>'1a. Basic review master plan'!G4</f>
        <v>Insert organisation(s) / name(s)</v>
      </c>
      <c r="G4" s="378"/>
      <c r="H4" s="331"/>
    </row>
    <row r="5" spans="1:21" s="13" customFormat="1" ht="7" customHeight="1">
      <c r="C5" s="22"/>
      <c r="D5" s="22"/>
      <c r="E5" s="22"/>
      <c r="F5" s="22"/>
      <c r="G5" s="22"/>
      <c r="H5" s="16"/>
      <c r="L5" s="16"/>
      <c r="P5" s="14"/>
      <c r="Q5" s="14"/>
      <c r="R5" s="14"/>
      <c r="S5" s="14"/>
      <c r="T5" s="14"/>
      <c r="U5" s="14"/>
    </row>
    <row r="6" spans="1:21" ht="5.5" customHeight="1"/>
    <row r="7" spans="1:21" ht="14.5">
      <c r="B7" s="1" t="s">
        <v>530</v>
      </c>
    </row>
    <row r="8" spans="1:21" ht="5.5" customHeight="1">
      <c r="B8" s="1"/>
    </row>
    <row r="9" spans="1:21" ht="15.5" customHeight="1">
      <c r="B9" s="418" t="s">
        <v>156</v>
      </c>
      <c r="C9" s="419"/>
      <c r="D9" s="424" t="s">
        <v>68</v>
      </c>
      <c r="E9" s="424"/>
      <c r="F9" s="424"/>
      <c r="G9" s="424"/>
      <c r="H9" s="424"/>
      <c r="I9" s="424"/>
      <c r="J9" s="417" t="s">
        <v>123</v>
      </c>
      <c r="K9" s="417"/>
    </row>
    <row r="10" spans="1:21" ht="43.5">
      <c r="B10" s="75" t="s">
        <v>71</v>
      </c>
      <c r="C10" s="75" t="s">
        <v>406</v>
      </c>
      <c r="D10" s="84" t="s">
        <v>124</v>
      </c>
      <c r="E10" s="84" t="s">
        <v>154</v>
      </c>
      <c r="F10" s="84" t="s">
        <v>122</v>
      </c>
      <c r="G10" s="84" t="s">
        <v>121</v>
      </c>
      <c r="H10" s="84" t="s">
        <v>133</v>
      </c>
      <c r="I10" s="84" t="s">
        <v>134</v>
      </c>
      <c r="J10" s="75" t="s">
        <v>405</v>
      </c>
      <c r="K10" s="75" t="s">
        <v>120</v>
      </c>
    </row>
    <row r="11" spans="1:21" ht="50" customHeight="1">
      <c r="B11" s="94"/>
      <c r="C11" s="74"/>
      <c r="D11" s="132" t="s">
        <v>89</v>
      </c>
      <c r="E11" s="132" t="s">
        <v>89</v>
      </c>
      <c r="F11" s="132" t="s">
        <v>89</v>
      </c>
      <c r="G11" s="132" t="s">
        <v>89</v>
      </c>
      <c r="H11" s="132" t="s">
        <v>89</v>
      </c>
      <c r="I11" s="132" t="s">
        <v>89</v>
      </c>
      <c r="J11" s="132" t="s">
        <v>89</v>
      </c>
      <c r="K11" s="73"/>
    </row>
    <row r="12" spans="1:21" ht="50" customHeight="1">
      <c r="B12" s="94"/>
      <c r="C12" s="74"/>
      <c r="D12" s="132" t="s">
        <v>89</v>
      </c>
      <c r="E12" s="132" t="s">
        <v>89</v>
      </c>
      <c r="F12" s="132" t="s">
        <v>89</v>
      </c>
      <c r="G12" s="132" t="s">
        <v>89</v>
      </c>
      <c r="H12" s="132" t="s">
        <v>89</v>
      </c>
      <c r="I12" s="132" t="s">
        <v>89</v>
      </c>
      <c r="J12" s="132" t="s">
        <v>89</v>
      </c>
      <c r="K12" s="73"/>
    </row>
    <row r="13" spans="1:21" ht="50" customHeight="1">
      <c r="A13" s="181"/>
      <c r="B13" s="94"/>
      <c r="C13" s="74"/>
      <c r="D13" s="132" t="s">
        <v>89</v>
      </c>
      <c r="E13" s="132" t="s">
        <v>89</v>
      </c>
      <c r="F13" s="132" t="s">
        <v>89</v>
      </c>
      <c r="G13" s="132" t="s">
        <v>89</v>
      </c>
      <c r="H13" s="132" t="s">
        <v>89</v>
      </c>
      <c r="I13" s="132" t="s">
        <v>89</v>
      </c>
      <c r="J13" s="132" t="s">
        <v>89</v>
      </c>
      <c r="K13" s="73"/>
    </row>
    <row r="14" spans="1:21" ht="50" customHeight="1">
      <c r="A14" s="181"/>
      <c r="B14" s="94"/>
      <c r="C14" s="74"/>
      <c r="D14" s="132" t="s">
        <v>89</v>
      </c>
      <c r="E14" s="132" t="s">
        <v>89</v>
      </c>
      <c r="F14" s="132" t="s">
        <v>89</v>
      </c>
      <c r="G14" s="132" t="s">
        <v>89</v>
      </c>
      <c r="H14" s="132" t="s">
        <v>89</v>
      </c>
      <c r="I14" s="132" t="s">
        <v>89</v>
      </c>
      <c r="J14" s="132" t="s">
        <v>89</v>
      </c>
      <c r="K14" s="73"/>
    </row>
    <row r="15" spans="1:21" ht="50" customHeight="1">
      <c r="B15" s="94"/>
      <c r="C15" s="74"/>
      <c r="D15" s="132" t="s">
        <v>89</v>
      </c>
      <c r="E15" s="132" t="s">
        <v>89</v>
      </c>
      <c r="F15" s="132" t="s">
        <v>89</v>
      </c>
      <c r="G15" s="132" t="s">
        <v>89</v>
      </c>
      <c r="H15" s="132" t="s">
        <v>89</v>
      </c>
      <c r="I15" s="132" t="s">
        <v>89</v>
      </c>
      <c r="J15" s="132" t="s">
        <v>89</v>
      </c>
      <c r="K15" s="73"/>
    </row>
    <row r="16" spans="1:21" ht="50" customHeight="1">
      <c r="B16" s="94"/>
      <c r="C16" s="74"/>
      <c r="D16" s="132" t="s">
        <v>89</v>
      </c>
      <c r="E16" s="132" t="s">
        <v>89</v>
      </c>
      <c r="F16" s="132" t="s">
        <v>89</v>
      </c>
      <c r="G16" s="132" t="s">
        <v>89</v>
      </c>
      <c r="H16" s="132" t="s">
        <v>89</v>
      </c>
      <c r="I16" s="132" t="s">
        <v>89</v>
      </c>
      <c r="J16" s="132" t="s">
        <v>89</v>
      </c>
      <c r="K16" s="73"/>
    </row>
    <row r="17" spans="2:11" ht="50" customHeight="1">
      <c r="B17" s="94"/>
      <c r="C17" s="74"/>
      <c r="D17" s="132" t="s">
        <v>89</v>
      </c>
      <c r="E17" s="132" t="s">
        <v>89</v>
      </c>
      <c r="F17" s="132" t="s">
        <v>89</v>
      </c>
      <c r="G17" s="132" t="s">
        <v>89</v>
      </c>
      <c r="H17" s="132" t="s">
        <v>89</v>
      </c>
      <c r="I17" s="132" t="s">
        <v>89</v>
      </c>
      <c r="J17" s="132" t="s">
        <v>89</v>
      </c>
      <c r="K17" s="73"/>
    </row>
    <row r="18" spans="2:11" ht="50" customHeight="1">
      <c r="B18" s="94"/>
      <c r="C18" s="74"/>
      <c r="D18" s="132" t="s">
        <v>89</v>
      </c>
      <c r="E18" s="132" t="s">
        <v>89</v>
      </c>
      <c r="F18" s="132" t="s">
        <v>89</v>
      </c>
      <c r="G18" s="132" t="s">
        <v>89</v>
      </c>
      <c r="H18" s="132" t="s">
        <v>89</v>
      </c>
      <c r="I18" s="132" t="s">
        <v>89</v>
      </c>
      <c r="J18" s="132" t="s">
        <v>89</v>
      </c>
      <c r="K18" s="73"/>
    </row>
    <row r="19" spans="2:11" ht="50" customHeight="1">
      <c r="B19" s="94"/>
      <c r="C19" s="74"/>
      <c r="D19" s="132" t="s">
        <v>89</v>
      </c>
      <c r="E19" s="132" t="s">
        <v>89</v>
      </c>
      <c r="F19" s="132" t="s">
        <v>89</v>
      </c>
      <c r="G19" s="132" t="s">
        <v>89</v>
      </c>
      <c r="H19" s="132" t="s">
        <v>89</v>
      </c>
      <c r="I19" s="132" t="s">
        <v>89</v>
      </c>
      <c r="J19" s="132" t="s">
        <v>89</v>
      </c>
      <c r="K19" s="73"/>
    </row>
    <row r="20" spans="2:11" ht="50" customHeight="1">
      <c r="B20" s="94"/>
      <c r="C20" s="74"/>
      <c r="D20" s="132" t="s">
        <v>89</v>
      </c>
      <c r="E20" s="132" t="s">
        <v>89</v>
      </c>
      <c r="F20" s="132" t="s">
        <v>89</v>
      </c>
      <c r="G20" s="132" t="s">
        <v>89</v>
      </c>
      <c r="H20" s="132" t="s">
        <v>89</v>
      </c>
      <c r="I20" s="132" t="s">
        <v>89</v>
      </c>
      <c r="J20" s="132" t="s">
        <v>89</v>
      </c>
      <c r="K20" s="73"/>
    </row>
    <row r="21" spans="2:11" ht="50" customHeight="1">
      <c r="B21" s="94"/>
      <c r="C21" s="74"/>
      <c r="D21" s="132" t="s">
        <v>89</v>
      </c>
      <c r="E21" s="132" t="s">
        <v>89</v>
      </c>
      <c r="F21" s="132" t="s">
        <v>89</v>
      </c>
      <c r="G21" s="132" t="s">
        <v>89</v>
      </c>
      <c r="H21" s="132" t="s">
        <v>89</v>
      </c>
      <c r="I21" s="132" t="s">
        <v>89</v>
      </c>
      <c r="J21" s="132" t="s">
        <v>89</v>
      </c>
      <c r="K21" s="73"/>
    </row>
    <row r="22" spans="2:11" ht="50" customHeight="1">
      <c r="B22" s="94"/>
      <c r="C22" s="74"/>
      <c r="D22" s="132" t="s">
        <v>89</v>
      </c>
      <c r="E22" s="132" t="s">
        <v>89</v>
      </c>
      <c r="F22" s="132" t="s">
        <v>89</v>
      </c>
      <c r="G22" s="132" t="s">
        <v>89</v>
      </c>
      <c r="H22" s="132" t="s">
        <v>89</v>
      </c>
      <c r="I22" s="132" t="s">
        <v>89</v>
      </c>
      <c r="J22" s="132" t="s">
        <v>89</v>
      </c>
      <c r="K22" s="73"/>
    </row>
    <row r="23" spans="2:11" ht="50" customHeight="1">
      <c r="B23" s="94"/>
      <c r="C23" s="74"/>
      <c r="D23" s="132" t="s">
        <v>89</v>
      </c>
      <c r="E23" s="132" t="s">
        <v>89</v>
      </c>
      <c r="F23" s="132" t="s">
        <v>89</v>
      </c>
      <c r="G23" s="132" t="s">
        <v>89</v>
      </c>
      <c r="H23" s="132" t="s">
        <v>89</v>
      </c>
      <c r="I23" s="132" t="s">
        <v>89</v>
      </c>
      <c r="J23" s="132" t="s">
        <v>89</v>
      </c>
      <c r="K23" s="73"/>
    </row>
    <row r="24" spans="2:11" ht="50" customHeight="1">
      <c r="B24" s="94"/>
      <c r="C24" s="74"/>
      <c r="D24" s="132" t="s">
        <v>89</v>
      </c>
      <c r="E24" s="132" t="s">
        <v>89</v>
      </c>
      <c r="F24" s="132" t="s">
        <v>89</v>
      </c>
      <c r="G24" s="132" t="s">
        <v>89</v>
      </c>
      <c r="H24" s="132" t="s">
        <v>89</v>
      </c>
      <c r="I24" s="132" t="s">
        <v>89</v>
      </c>
      <c r="J24" s="132" t="s">
        <v>89</v>
      </c>
      <c r="K24" s="73"/>
    </row>
    <row r="25" spans="2:11" ht="50" customHeight="1">
      <c r="B25" s="94"/>
      <c r="C25" s="74"/>
      <c r="D25" s="132" t="s">
        <v>89</v>
      </c>
      <c r="E25" s="132" t="s">
        <v>89</v>
      </c>
      <c r="F25" s="132" t="s">
        <v>89</v>
      </c>
      <c r="G25" s="132" t="s">
        <v>89</v>
      </c>
      <c r="H25" s="132" t="s">
        <v>89</v>
      </c>
      <c r="I25" s="132" t="s">
        <v>89</v>
      </c>
      <c r="J25" s="132" t="s">
        <v>89</v>
      </c>
      <c r="K25" s="73"/>
    </row>
    <row r="26" spans="2:11" ht="50" customHeight="1">
      <c r="B26" s="94"/>
      <c r="C26" s="74"/>
      <c r="D26" s="132" t="s">
        <v>89</v>
      </c>
      <c r="E26" s="132" t="s">
        <v>89</v>
      </c>
      <c r="F26" s="132" t="s">
        <v>89</v>
      </c>
      <c r="G26" s="132" t="s">
        <v>89</v>
      </c>
      <c r="H26" s="132" t="s">
        <v>89</v>
      </c>
      <c r="I26" s="132" t="s">
        <v>89</v>
      </c>
      <c r="J26" s="132" t="s">
        <v>89</v>
      </c>
      <c r="K26" s="73"/>
    </row>
    <row r="27" spans="2:11" ht="50" customHeight="1">
      <c r="B27" s="94"/>
      <c r="C27" s="74"/>
      <c r="D27" s="132" t="s">
        <v>89</v>
      </c>
      <c r="E27" s="132" t="s">
        <v>89</v>
      </c>
      <c r="F27" s="132" t="s">
        <v>89</v>
      </c>
      <c r="G27" s="132" t="s">
        <v>89</v>
      </c>
      <c r="H27" s="132" t="s">
        <v>89</v>
      </c>
      <c r="I27" s="132" t="s">
        <v>89</v>
      </c>
      <c r="J27" s="132" t="s">
        <v>89</v>
      </c>
      <c r="K27" s="73"/>
    </row>
    <row r="28" spans="2:11" ht="50" customHeight="1">
      <c r="B28" s="94"/>
      <c r="C28" s="74"/>
      <c r="D28" s="132" t="s">
        <v>89</v>
      </c>
      <c r="E28" s="132" t="s">
        <v>89</v>
      </c>
      <c r="F28" s="132" t="s">
        <v>89</v>
      </c>
      <c r="G28" s="132" t="s">
        <v>89</v>
      </c>
      <c r="H28" s="132" t="s">
        <v>89</v>
      </c>
      <c r="I28" s="132" t="s">
        <v>89</v>
      </c>
      <c r="J28" s="132" t="s">
        <v>89</v>
      </c>
      <c r="K28" s="73"/>
    </row>
  </sheetData>
  <autoFilter ref="B10:K28" xr:uid="{5ADEA558-56E8-4925-AD1E-81DD1B2A1B2D}"/>
  <mergeCells count="8">
    <mergeCell ref="B1:C1"/>
    <mergeCell ref="J9:K9"/>
    <mergeCell ref="B9:C9"/>
    <mergeCell ref="B2:C4"/>
    <mergeCell ref="F2:H2"/>
    <mergeCell ref="F3:H3"/>
    <mergeCell ref="F4:H4"/>
    <mergeCell ref="D9:I9"/>
  </mergeCells>
  <dataValidations count="3">
    <dataValidation allowBlank="1" showErrorMessage="1" sqref="F3" xr:uid="{7C0195A4-255B-4257-BDB5-FE717100DC6A}"/>
    <dataValidation type="list" allowBlank="1" showInputMessage="1" showErrorMessage="1" sqref="D11:E28 J11:J28" xr:uid="{0ED5C523-AC26-477B-8E92-03EC767CDB98}">
      <formula1>"Please select, Yes, No, To be confirmed"</formula1>
    </dataValidation>
    <dataValidation type="list" allowBlank="1" showInputMessage="1" showErrorMessage="1" sqref="F11:I28" xr:uid="{AAA7AE07-2E34-4692-BD0C-D80041CC08F3}">
      <formula1>"Please select, High, Medium, Low, To be confirmed"</formula1>
    </dataValidation>
  </dataValidations>
  <pageMargins left="0.39370078740157483" right="0.39370078740157483" top="0.39370078740157483" bottom="0.39370078740157483" header="0.23622047244094491" footer="0.23622047244094491"/>
  <pageSetup paperSize="9" scale="80" orientation="landscape" r:id="rId1"/>
  <headerFooter>
    <oddFooter>&amp;CPage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17</vt:i4>
      </vt:variant>
    </vt:vector>
  </HeadingPairs>
  <TitlesOfParts>
    <vt:vector size="27" baseType="lpstr">
      <vt:lpstr>Instructions</vt:lpstr>
      <vt:lpstr>Theoretical background</vt:lpstr>
      <vt:lpstr>Practical example</vt:lpstr>
      <vt:lpstr>1a. Basic review master plan</vt:lpstr>
      <vt:lpstr>1a.b. Tablas</vt:lpstr>
      <vt:lpstr>1a. Graph</vt:lpstr>
      <vt:lpstr>1b. EIP review master plan</vt:lpstr>
      <vt:lpstr>2a. EIP concept plan</vt:lpstr>
      <vt:lpstr>3. Prioritisation</vt:lpstr>
      <vt:lpstr>4. Action planning</vt:lpstr>
      <vt:lpstr>'1a. Basic review master plan'!Print_Area</vt:lpstr>
      <vt:lpstr>'1a. Graph'!Print_Area</vt:lpstr>
      <vt:lpstr>'1b. EIP review master plan'!Print_Area</vt:lpstr>
      <vt:lpstr>'2a. EIP concept plan'!Print_Area</vt:lpstr>
      <vt:lpstr>'3. Prioritisation'!Print_Area</vt:lpstr>
      <vt:lpstr>'4. Action planning'!Print_Area</vt:lpstr>
      <vt:lpstr>Instructions!Print_Area</vt:lpstr>
      <vt:lpstr>'Practical example'!Print_Area</vt:lpstr>
      <vt:lpstr>'Theoretical background'!Print_Area</vt:lpstr>
      <vt:lpstr>'1a. Basic review master plan'!Print_Titles</vt:lpstr>
      <vt:lpstr>'1b. EIP review master plan'!Print_Titles</vt:lpstr>
      <vt:lpstr>'2a. EIP concept plan'!Print_Titles</vt:lpstr>
      <vt:lpstr>'3. Prioritisation'!Print_Titles</vt:lpstr>
      <vt:lpstr>'4. Action planning'!Print_Titles</vt:lpstr>
      <vt:lpstr>Instructions!Print_Titles</vt:lpstr>
      <vt:lpstr>'Practical example'!Print_Titles</vt:lpstr>
      <vt:lpstr>'Theoretical background'!Print_Titles</vt:lpstr>
    </vt:vector>
  </TitlesOfParts>
  <Company>UNIDO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UNIDO;dickvanbeers@gmail.com</dc:creator>
  <cp:lastModifiedBy>Dick van Beers</cp:lastModifiedBy>
  <cp:lastPrinted>2023-04-03T16:59:21Z</cp:lastPrinted>
  <dcterms:created xsi:type="dcterms:W3CDTF">2017-08-22T08:00:31Z</dcterms:created>
  <dcterms:modified xsi:type="dcterms:W3CDTF">2023-04-03T17:02:08Z</dcterms:modified>
</cp:coreProperties>
</file>