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autoCompressPictures="0"/>
  <mc:AlternateContent xmlns:mc="http://schemas.openxmlformats.org/markup-compatibility/2006">
    <mc:Choice Requires="x15">
      <x15ac:absPath xmlns:x15ac="http://schemas.microsoft.com/office/spreadsheetml/2010/11/ac" url="C:\Users\alibrahim\Desktop\Doaa\2020 - Klaus\translationsofunidoecoindustrialparktoolsintoarabic (1)\Translation - AR\Reviewed\"/>
    </mc:Choice>
  </mc:AlternateContent>
  <xr:revisionPtr revIDLastSave="0" documentId="13_ncr:1_{B2BC2CFD-E726-4F2E-B72D-58D2C3D44B2B}" xr6:coauthVersionLast="45" xr6:coauthVersionMax="45" xr10:uidLastSave="{00000000-0000-0000-0000-000000000000}"/>
  <bookViews>
    <workbookView xWindow="-110" yWindow="-110" windowWidth="19420" windowHeight="10420" tabRatio="894" xr2:uid="{00000000-000D-0000-FFFF-FFFF00000000}"/>
  </bookViews>
  <sheets>
    <sheet name="Instructions" sheetId="41" r:id="rId1"/>
    <sheet name="Short-list &amp; basic info" sheetId="39" r:id="rId2"/>
    <sheet name="Pre-selection" sheetId="35" r:id="rId3"/>
    <sheet name="Prioritization" sheetId="32" r:id="rId4"/>
    <sheet name="Prioritization-summary" sheetId="40" r:id="rId5"/>
    <sheet name="Graphs - Prioritization" sheetId="42" r:id="rId6"/>
    <sheet name="EIP Review - Park A" sheetId="46" r:id="rId7"/>
    <sheet name="EIP Review - Park B" sheetId="53" r:id="rId8"/>
    <sheet name="EIP Review - Park C" sheetId="54" r:id="rId9"/>
    <sheet name="EIP Review - Park D" sheetId="55" r:id="rId10"/>
    <sheet name="EIP Review - Park E" sheetId="56" r:id="rId11"/>
    <sheet name="EIP Review - Graphs" sheetId="51" r:id="rId12"/>
  </sheets>
  <definedNames>
    <definedName name="_Hlk47309557" localSheetId="7">'EIP Review - Park B'!$C$27</definedName>
    <definedName name="_xlnm.Print_Area" localSheetId="11">'EIP Review - Graphs'!$A$1:$AA$30</definedName>
    <definedName name="_xlnm.Print_Area" localSheetId="5">'Graphs - Prioritization'!$A$1:$X$35</definedName>
    <definedName name="_xlnm.Print_Area" localSheetId="0">Instructions!$A$1:$CD$160</definedName>
    <definedName name="_xlnm.Print_Area" localSheetId="2">'Pre-selection'!$A$1:$M$18</definedName>
    <definedName name="_xlnm.Print_Area" localSheetId="3">Prioritization!$A$1:$Y$34</definedName>
    <definedName name="_xlnm.Print_Area" localSheetId="4">'Prioritization-summary'!$A$1:$M$14</definedName>
    <definedName name="_xlnm.Print_Area" localSheetId="1">'Short-list &amp; basic info'!$A$1:$M$30</definedName>
    <definedName name="_xlnm.Print_Titles" localSheetId="6">'EIP Review - Park A'!$9:$10</definedName>
    <definedName name="_xlnm.Print_Titles" localSheetId="7">'EIP Review - Park B'!$9:$10</definedName>
    <definedName name="_xlnm.Print_Titles" localSheetId="8">'EIP Review - Park C'!$9:$10</definedName>
    <definedName name="_xlnm.Print_Titles" localSheetId="9">'EIP Review - Park D'!$9:$10</definedName>
    <definedName name="_xlnm.Print_Titles" localSheetId="10">'EIP Review - Park E'!$9:$10</definedName>
    <definedName name="_xlnm.Print_Titles" localSheetId="0">Instructions!$1:$3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8" i="51" l="1"/>
  <c r="E17" i="35" l="1"/>
  <c r="F17" i="35"/>
  <c r="G17" i="35"/>
  <c r="H17" i="35"/>
  <c r="I17" i="35"/>
  <c r="J17" i="35"/>
  <c r="K17" i="35"/>
  <c r="L17" i="35"/>
  <c r="M17" i="35"/>
  <c r="B8" i="51" l="1"/>
  <c r="D17" i="35" l="1"/>
  <c r="E8" i="51" l="1"/>
  <c r="G12" i="51"/>
  <c r="I12" i="51" s="1"/>
  <c r="G11" i="51"/>
  <c r="I11" i="51" s="1"/>
  <c r="G10" i="51"/>
  <c r="I10" i="51" s="1"/>
  <c r="G9" i="51"/>
  <c r="G8" i="51"/>
  <c r="I8" i="51" s="1"/>
  <c r="C12" i="51"/>
  <c r="C11" i="51"/>
  <c r="C10" i="51"/>
  <c r="C9" i="51"/>
  <c r="X28" i="32"/>
  <c r="X23" i="32"/>
  <c r="L10" i="40" s="1"/>
  <c r="X20" i="32"/>
  <c r="L9" i="40" s="1"/>
  <c r="X16" i="32"/>
  <c r="L8" i="40" s="1"/>
  <c r="X12" i="32"/>
  <c r="L7" i="40" s="1"/>
  <c r="V28" i="32"/>
  <c r="K11" i="40" s="1"/>
  <c r="V23" i="32"/>
  <c r="K10" i="40" s="1"/>
  <c r="V20" i="32"/>
  <c r="V16" i="32"/>
  <c r="V12" i="32"/>
  <c r="K7" i="40" s="1"/>
  <c r="T28" i="32"/>
  <c r="J11" i="40" s="1"/>
  <c r="T23" i="32"/>
  <c r="J10" i="40" s="1"/>
  <c r="T20" i="32"/>
  <c r="T16" i="32"/>
  <c r="J8" i="40" s="1"/>
  <c r="T12" i="32"/>
  <c r="J7" i="40" s="1"/>
  <c r="R28" i="32"/>
  <c r="I11" i="40" s="1"/>
  <c r="R23" i="32"/>
  <c r="I10" i="40" s="1"/>
  <c r="R20" i="32"/>
  <c r="I9" i="40" s="1"/>
  <c r="R16" i="32"/>
  <c r="I8" i="40" s="1"/>
  <c r="R12" i="32"/>
  <c r="I7" i="40" s="1"/>
  <c r="P28" i="32"/>
  <c r="H11" i="40" s="1"/>
  <c r="P23" i="32"/>
  <c r="H10" i="40" s="1"/>
  <c r="P20" i="32"/>
  <c r="H9" i="40" s="1"/>
  <c r="P16" i="32"/>
  <c r="H8" i="40" s="1"/>
  <c r="P12" i="32"/>
  <c r="H7" i="40" s="1"/>
  <c r="N28" i="32"/>
  <c r="G11" i="40" s="1"/>
  <c r="N23" i="32"/>
  <c r="N20" i="32"/>
  <c r="G9" i="40" s="1"/>
  <c r="N16" i="32"/>
  <c r="G8" i="40" s="1"/>
  <c r="N12" i="32"/>
  <c r="G7" i="40" s="1"/>
  <c r="L28" i="32"/>
  <c r="F11" i="40" s="1"/>
  <c r="L23" i="32"/>
  <c r="F10" i="40" s="1"/>
  <c r="L20" i="32"/>
  <c r="F9" i="40" s="1"/>
  <c r="L16" i="32"/>
  <c r="F8" i="40" s="1"/>
  <c r="L12" i="32"/>
  <c r="F7" i="40" s="1"/>
  <c r="J28" i="32"/>
  <c r="E11" i="40" s="1"/>
  <c r="J23" i="32"/>
  <c r="E10" i="40" s="1"/>
  <c r="J20" i="32"/>
  <c r="E9" i="40" s="1"/>
  <c r="J16" i="32"/>
  <c r="E8" i="40" s="1"/>
  <c r="J12" i="32"/>
  <c r="E7" i="40" s="1"/>
  <c r="H28" i="32"/>
  <c r="D11" i="40" s="1"/>
  <c r="H23" i="32"/>
  <c r="D10" i="40" s="1"/>
  <c r="H20" i="32"/>
  <c r="D9" i="40" s="1"/>
  <c r="H16" i="32"/>
  <c r="D8" i="40" s="1"/>
  <c r="H12" i="32"/>
  <c r="D7" i="40" s="1"/>
  <c r="F12" i="32"/>
  <c r="C7" i="40" s="1"/>
  <c r="H8" i="51"/>
  <c r="J8" i="51" s="1"/>
  <c r="D8" i="51"/>
  <c r="F8" i="51" s="1"/>
  <c r="D12" i="51"/>
  <c r="H12" i="51"/>
  <c r="H11" i="51"/>
  <c r="H10" i="51"/>
  <c r="H9" i="51"/>
  <c r="D11" i="51"/>
  <c r="D10" i="51"/>
  <c r="D9" i="51"/>
  <c r="B12" i="51"/>
  <c r="B11" i="51"/>
  <c r="B10" i="51"/>
  <c r="B9" i="51"/>
  <c r="M7" i="35"/>
  <c r="L7" i="35"/>
  <c r="K7" i="35"/>
  <c r="J7" i="35"/>
  <c r="I7" i="35"/>
  <c r="H7" i="35"/>
  <c r="G7" i="35"/>
  <c r="F7" i="35"/>
  <c r="E7" i="35"/>
  <c r="D7" i="35"/>
  <c r="T34" i="32"/>
  <c r="J13" i="40" s="1"/>
  <c r="T33" i="32"/>
  <c r="J12" i="40" s="1"/>
  <c r="J9" i="40"/>
  <c r="J6" i="40"/>
  <c r="F16" i="32"/>
  <c r="C8" i="40" s="1"/>
  <c r="F34" i="32"/>
  <c r="C13" i="40" s="1"/>
  <c r="F28" i="32"/>
  <c r="C11" i="40" s="1"/>
  <c r="J34" i="32"/>
  <c r="E13" i="40" s="1"/>
  <c r="X34" i="32"/>
  <c r="L13" i="40" s="1"/>
  <c r="V34" i="32"/>
  <c r="K13" i="40" s="1"/>
  <c r="R34" i="32"/>
  <c r="I13" i="40" s="1"/>
  <c r="P34" i="32"/>
  <c r="H13" i="40" s="1"/>
  <c r="N34" i="32"/>
  <c r="G13" i="40" s="1"/>
  <c r="L34" i="32"/>
  <c r="F13" i="40" s="1"/>
  <c r="H34" i="32"/>
  <c r="D13" i="40" s="1"/>
  <c r="F23" i="32"/>
  <c r="C10" i="40" s="1"/>
  <c r="F20" i="32"/>
  <c r="C9" i="40" s="1"/>
  <c r="X33" i="32"/>
  <c r="L12" i="40" s="1"/>
  <c r="V33" i="32"/>
  <c r="K12" i="40" s="1"/>
  <c r="R33" i="32"/>
  <c r="I12" i="40" s="1"/>
  <c r="P33" i="32"/>
  <c r="H12" i="40" s="1"/>
  <c r="N33" i="32"/>
  <c r="G12" i="40" s="1"/>
  <c r="L33" i="32"/>
  <c r="F12" i="40" s="1"/>
  <c r="J33" i="32"/>
  <c r="E12" i="40" s="1"/>
  <c r="H33" i="32"/>
  <c r="D12" i="40" s="1"/>
  <c r="F33" i="32"/>
  <c r="C12" i="40" s="1"/>
  <c r="L11" i="40"/>
  <c r="L6" i="40"/>
  <c r="I6" i="40"/>
  <c r="K8" i="40"/>
  <c r="K9" i="40"/>
  <c r="G10" i="40"/>
  <c r="D34" i="32"/>
  <c r="E34" i="32"/>
  <c r="K6" i="40"/>
  <c r="H6" i="40"/>
  <c r="D6" i="40"/>
  <c r="C6" i="40"/>
  <c r="G6" i="40"/>
  <c r="F6" i="40"/>
  <c r="E6" i="40"/>
  <c r="G34" i="32"/>
  <c r="I34" i="32"/>
  <c r="E12" i="51" l="1"/>
  <c r="K12" i="51" s="1"/>
  <c r="E11" i="51"/>
  <c r="K11" i="51" s="1"/>
  <c r="E10" i="51"/>
  <c r="K10" i="51" s="1"/>
  <c r="K8" i="51"/>
  <c r="F11" i="51"/>
  <c r="F12" i="51"/>
  <c r="F9" i="51"/>
  <c r="J12" i="51"/>
  <c r="F10" i="51"/>
  <c r="J9" i="51"/>
  <c r="E9" i="51"/>
  <c r="I9" i="51"/>
  <c r="J10" i="51"/>
  <c r="J11" i="51"/>
  <c r="K9" i="51" l="1"/>
</calcChain>
</file>

<file path=xl/sharedStrings.xml><?xml version="1.0" encoding="utf-8"?>
<sst xmlns="http://schemas.openxmlformats.org/spreadsheetml/2006/main" count="1851" uniqueCount="364">
  <si>
    <t>GIZ</t>
  </si>
  <si>
    <t>NOx</t>
  </si>
  <si>
    <t>UNIDO</t>
  </si>
  <si>
    <t>WBG</t>
  </si>
  <si>
    <t>RECP</t>
  </si>
  <si>
    <t>SMEs</t>
  </si>
  <si>
    <t>GHG</t>
  </si>
  <si>
    <r>
      <t>CO</t>
    </r>
    <r>
      <rPr>
        <vertAlign val="subscript"/>
        <sz val="11"/>
        <color theme="1"/>
        <rFont val="Calibri"/>
        <family val="2"/>
        <scheme val="minor"/>
      </rPr>
      <t>2</t>
    </r>
  </si>
  <si>
    <t>EIP</t>
  </si>
  <si>
    <t>OHS</t>
  </si>
  <si>
    <t>SECO</t>
  </si>
  <si>
    <r>
      <t>CO</t>
    </r>
    <r>
      <rPr>
        <vertAlign val="subscript"/>
        <sz val="11"/>
        <color theme="1"/>
        <rFont val="Calibri"/>
        <family val="2"/>
        <scheme val="minor"/>
      </rPr>
      <t>2</t>
    </r>
    <r>
      <rPr>
        <sz val="11"/>
        <color theme="1"/>
        <rFont val="Calibri"/>
        <family val="2"/>
        <scheme val="minor"/>
      </rPr>
      <t>-eq</t>
    </r>
  </si>
  <si>
    <t>يرجى الاختيار</t>
  </si>
  <si>
    <t>المعايير</t>
  </si>
  <si>
    <t>معايير الاختيار الأولي
(يمكن تعديل القيم حسب السياق القومي)</t>
  </si>
  <si>
    <t>المجمع الصناعي # 1</t>
  </si>
  <si>
    <t>المجمع الصناعي # 2</t>
  </si>
  <si>
    <t>المجمع الصناعي # 3</t>
  </si>
  <si>
    <t>المجمع الصناعي # 4</t>
  </si>
  <si>
    <t>المجمع الصناعي # 5</t>
  </si>
  <si>
    <t>المجمع الصناعي # 6</t>
  </si>
  <si>
    <t>المجمع الصناعي # 7</t>
  </si>
  <si>
    <t>المجمع الصناعي # 8</t>
  </si>
  <si>
    <t>المجمع الصناعي # 9</t>
  </si>
  <si>
    <t>المجمع الصناعي # 10</t>
  </si>
  <si>
    <t>هل يقوم المجمع الصناعي باستيفاء جميع  معايير الاختيار الأولي</t>
  </si>
  <si>
    <t>أداة اختيار المجمع الصناعي الصديق للبيئة الخاصة بمنظمة اليونيدو (الاصدر # 2)</t>
  </si>
  <si>
    <t>المعلومات الأساسية</t>
  </si>
  <si>
    <t xml:space="preserve"> المعلومات الأساسية</t>
  </si>
  <si>
    <t xml:space="preserve">اسم إدارة / مطور المجمع </t>
  </si>
  <si>
    <t>نموذج إدارة المجمع</t>
  </si>
  <si>
    <t>ملكية المجمع (على سبيل المثال: استثمار قومي ، استثمار أجنبي مباشر)</t>
  </si>
  <si>
    <t>رابط خريطة جوجل</t>
  </si>
  <si>
    <t>اسم المجمع الصناعي</t>
  </si>
  <si>
    <t>إجمالي مساحة الأرض (بالهكتار)</t>
  </si>
  <si>
    <t>القطاع (القطاعات) الرئيسية في المجمع</t>
  </si>
  <si>
    <t>نوع المجمع الصناعي: (على سبيل المثال: قائم أم جديد). نسبة التطوير (تقريبياً)</t>
  </si>
  <si>
    <t>إجمالي عدد الشركات في المجمع  (الصناعي وغير الصناعي) تقريبياً</t>
  </si>
  <si>
    <t>أداة اختيار المجمع الصناعي الصديق للبيئة: التعليمات</t>
  </si>
  <si>
    <t>الأساس المنطقي للأداة</t>
  </si>
  <si>
    <t>أهداف الأداة</t>
  </si>
  <si>
    <t>الخطوات والتعليمات</t>
  </si>
  <si>
    <t>قبل تنفيذ مشروعات المجمعات الصناعية الصديقة للبيئة، من المهم فهم ومعرفة خط الأساس ومدى ملاءمة المجمعات الصناعية الحالية ليتم تحولها إلى مجمعات صناعية صديقة للبيئة EIPs . وتعتمد ملاءمة المجمعات الصناعية كي تصبح جزءاً من مشروع يتعلق بالمجمعات الصناعية الصديقة للبيئة على عوامل متعددة ، مثل الالتزام من قبل إدارة المجمع ، وتنوع الصناعات الموجودة في المجمع ، وكذلك الرؤية وإمكانية التكرار. ويعد اختيار المجمعات الصناعية من خلال عملية منظمة وشاملة أمرًا بالغ الأهمية لتجنب اختيار مجمعات صناعية غير مناسبة أو غير ملائمة بالنسبة لمشروعات المجمعات الصناعية الصديقة للبيئة EIP وذلك فيما يتعلق بإدارة المجمع، والجوانب البيئية / الاجتماعية / الاقتصادية ، والتكرار ، والرؤية. ومن المرجح أن يؤدي العمل مع مجمع صناعي غير ملائم في مشروع للمجمعات الصناعية الصديقة للبيئة، إلى الاستخدام غير الفعال للموارد البشرية والمالية للمشروع وأصحاب المصلحة على المستوى القومي.</t>
  </si>
  <si>
    <t>الهدف من هذه الأداة هو دعم اختيار المجمعات الصناعية ذات الإمكانات العالية لتطويرها كي تصبح مجمعات صناعية صديقة للبيئة، وإقامة مشروعات ناجحة وواضحة ومرئية وقابلة للتكرار في هذا المجال. 
وتعد هذه الأداة مفيدة بصفة خاصة للمساعدة في اختيار المجمعات الصناعية القائمة التي يمكن تحويلها إلى مجمعات صناعية صديقة للبيئة (المجمعات القائمة)، كما يمكن استخدامها أيضًا لاختيار المنطقة (المناطق) التي ستستضيف مجمع صناعي صديق للبيئة  EIP جديد (المجمعات الجديدة).</t>
  </si>
  <si>
    <t>تم تصميم الأداة لاستخدامها من قبل وكالات التنمية الدولية (على سبيل المثال من قبل موظفي منظمة اليونيدو) ومقدمي الخدمات (مثل المراكز القومية للإنتاج الأنظف) الذين يعملون في مشروعات المجمعات الصناعية الصديقة للبيئة EIP أو يشاركون في عملية اختيار المجمعات الصناعية من أجل التدخلات المعنية بالمجمعات الصناعية الصديقة للبيئة.</t>
  </si>
  <si>
    <t>خطوات تطبيق الأداة</t>
  </si>
  <si>
    <t>الخطوة 1</t>
  </si>
  <si>
    <t>التعليمات المفصلة</t>
  </si>
  <si>
    <t>إعداد القائمة المختصرة للمجمعات الصناعية وجمع البيانات الأساسية</t>
  </si>
  <si>
    <t>الخطوة 2</t>
  </si>
  <si>
    <t xml:space="preserve">الاختيار الأولي للمجمعات الصناعية </t>
  </si>
  <si>
    <t>الخطوة 3</t>
  </si>
  <si>
    <t xml:space="preserve">تحديد الأولوية بالنسبة للمجمعات الصناعية التي وقع عليها الاختيار الأولي </t>
  </si>
  <si>
    <t>الخطوة 4</t>
  </si>
  <si>
    <t xml:space="preserve">EIP استعراض المجمعات الصناعية ذات الأولوية في ضوء الإطار الدولي للمجمعات الصناعية الصديقة للبيئة </t>
  </si>
  <si>
    <t>الخطوة 5</t>
  </si>
  <si>
    <t>الاختيار النهائي للمجمعات الصناعية التي ستشارك في مشروع المجمعات الصناعية الصديقة للبيئة EIP</t>
  </si>
  <si>
    <t>تعتمد الخطوة 1 على الاستعراض المكتبي لقواعد البيانات المتاحة على المستوى القومي، وإعداد قائمة بمختلف أنواع   المجمعات الصناعية الموجودة في الدولة.
يجب فحص القائمة الطويلة للمجمعات الصناعية من أجل الحصول على قائمة مختصرة بالمجمعات الصناعية. وتعتبر معايير الفحص فريدة لكل بلد وكل مشروع ، ولكن يمكن أن تشمل: أن يكون المجمع نشطاً، إتاحة معلومات الاتصال، الموقع يسهل الوصول إليه ؛ أن يكون المجمع الصناعي قائماً (تم تنمية وتطوير أكثر من 50% من المجمع).
ومن المتوقع أن يتم إدراج من 10 – 15  مجمعاً صناعياً بحد أقصى في القائمة المختصرة ليتم أخذها بعين الاعتبار في عملية الاختيار للمشاركة في مشروع المجمعات الصناعية الصديقة للبيئة  EIP (يمكن أن يختلف هذا العدد على حسب الموارد المتاحة)
قم بجمع المعلومات الأساسية حول المجمعات الصناعية المدرجة في القائمة المختصرة (على سبيل المثال ، نموذج إدارة المجمع ، وإجمالي مساحة الأرض، والقطاعات الصناعية وعدد الشركات الموجودة في المجمع).
يرجى تقديم التفاصيل الخاصة بعملية اختيار وتحديد القائمة المختصرة والبيانات الأساسية التي تم جمعها في ورقة العمل "القائمة المختصرة والمعلومات الأساسية".</t>
  </si>
  <si>
    <t>تتضمن هذه الخطوة الاختيار الأولي للمجمعات الصناعية وفقًا للحد الأدنى من معايير الاختيار (مثل الإدارة والحجم والأنشطة الصناعية والقانون واللوائح والسرية والمخاطر والموقع والالتزام). 
وتتمثل معايير الاختيار الأولي في مجموعة من المعايير الثنائية التي يمكن الإجابة عليها بـ "نعم" أو "لا". قد تؤدي الإجابة بــ "لا" على معيار واحد أو أكثر إلى إقصاء المجمع الصناعي واستبعاده من الاشتراك في مشروع المجمعات الصناعية الصديقة للبيئة EIP ، أو على الأقل إثارة نقاشًا فيما بين فريق المشروع حول مدى ملاءمة المجمع الصناعي المعني. وفي معظم المشروعات، يجب أن يقع الاختيار الأولي على حوالي 10 مجمعات صناعية بحد أقصى للانتقال إلى الخطوات التالية. 
يتم تنفيذ هذه الخطوة في ورقة العمل "الاختيار الأولي".</t>
  </si>
  <si>
    <t>يتم تحديد الأولوية بالنسبة للمجمعات الصناعية التي وقع عليها الاختيار الأولي بناءً على مجموعة من المعايير النوعية التي تم صياغتها في صورة عبارات. ويتم الإجابة على كل من هذه العبارات التي تتعلق بالمجمعات الصناعية التي وقع عليها الاختيار الأولي عن طريق تسجيل نقاط (درجات) من 1 (غير صحيح تمامًا) إلى 6 (صحيح تمامًا). ويمكن تغيير وزن كل عبارة من عبارات تحديد الأولوية لتعكس الأولويات القطرية المحددة. 
ومن خلال الإجابة على كل عبارة، سيتم إنشاء رسم بياني يوضح متوسط النقاط (الدرجات) المعنية بتحديد الأولويات لكل مجمع صناعي، فضلاً عن رسم بياني يتضمن نقاط تحديد الأولويات لكل معيار (على سبيل المثال: إدارة المجمع، والتدخلات البيئية / الاجتماعية / الاقتصادية ، وقابلية التكرار ، والرؤية). وتقدم الرسوم البيانية إمكانية تحول المجمعات إلى مجمعات صناعية صديقة للبيئة EIP وملامح ومواصفات تنفيذ مشروع المجمعات الصناعية الصديقة للبيئة EIP بشكل ناجح مع تحقيق الأثر.
تتم تنفيذ عملية تحديد الأولويات في ورقة العمل "تحديد الأولويات". ويتم إنشاء الرسوم البيانية تلقائيًا في ورقة العمل "الرسوم البيانية - تحديد الأولويات".</t>
  </si>
  <si>
    <t>يتم استعراض المجمعات الصناعية ذات الأولوية الناتجة عن الخطوة 3 في ضوء الإطار الدولي للمجمعات الصناعية الصديقة للبيئة (منظمة اليونيدو ومجموعة البنك الدولي والمؤسسة الألمانية للتعاون الدولي GIZ ، 2017، انظر الرابط أدناه).  ويعكس هذا الاستعراض الأداء الحالي للمجمعات بناء على المعايير المقدمة في الإطار الدولي، والنقاط (الدرجات) المتوقعة (من حيث % الوفاء بالمعايير) في نهاية مشروع المجمعات الصناعية الصديقة للبيئة (بناء على رأي الخبير المسبق)
ويُنصح باستعراض المجمعات الصناعية فقط التي حصلت على نقاط (درجات) عالية فيما يتعلق بتحديد الأولوية (الناتجة عن الخطوة 3)، وليس جميع المجمعات، وسيتم الاستعراض وفقاً للإطار الدولي للمجمعات الصناعية الصديقة للبيئة. ولا يقصد من الاستعراض أن يكون مفصلاً مثل التقييم. ومن الممكن اختيار "يتم التأكيد لاحقاً" للمعايير التي لا يمكن تقييمها بسهولة. وفي هذه الحالة ، سيتم إعطاء درجة 0.5 في النتائج (ورقة العمل "استعراض المجمعات الصناعية الصديقة للبيئة EIP  - الرسوم البيانية").
وتوجد ورقة عمل منفصلة لاستعراض كل مجمع (على سبيل المثال: "استعراض المجمعات الصناعية الصديقة للبيئة EIP - المجمع أ" ، "استعراض المجمعات الصناعية الصديقة للبيئة EIP   - المجمع ب"، إلخ). وفي معظم المشروعات، يجب ألا يزيد عدد المجمعات التي سيتم استعراضها عن 5 مجمعات. 
وفي ورقة العمل "استعراض المجمعات الصناعية الصديقة للبيئة EIP - الرسوم البيانية" ، يتم حساب الأرقام تلقائيًا مع نتائج استعراض المجمعات.</t>
  </si>
  <si>
    <t>إن تحديد الأولويات (الخطوة 3) جنبًا إلى جنب مع الاستعراض وفقاً للإطار الدولي (الخطوة 4) يدعم اختيار المجمعات الصناعية المناسبة والأكثر ملاءمة لمشروع المجمعات الصناعية الصديقة للبيئة EIP. وسوف يعتمد عدد ونوع المجمعات الصناعية التي سيتم اختيارها على النطاق والموارد المتاحة (المالية والبشرية) وكذلك السياق القومي وأولويات الهيئات الحكومية والجهات المانحة.
وتتوافر خيارات مختلفة لأنواع المجمعات الصناعية التي سيقع عليها الاختيار للمشاركة في مشروع المجمعات الصناعية الصديقة للبيئة EIP. ويتمثل أحد المناهج في اختيار مجمع صناعي "نموذجي" بالاشتراك مع واحد أو أكثر من المجمعات ذات الأداء المنخفض والتي لديها إمكانات تطوير وتحسن كبيرة. ويتمتع المجمع النموذجي بأداء حالي عالي في ضوء الإطار الدولي للمجمعات الصناعية الصديقة للبيئة EIP ويمكن أن يكون بمثابة مثال رائد في البلاد لتشجيع المجمعات الأخرى على التحول إلى مجمعات صناعية صديقة للبيئة EIP.
وتمثل الفجوات التي تم تحديدها من خلال استعراض المجمعات وفقاً للإطار الدولي للمجمعات الصناعية الصديقة للبيئة EIP  أساساً قوياً لتحديد نطاق التدخلات المعنية بالمجمعات الصناعية الصديقة للبيئة بالنسبة للمشروع. وبشكل عام ، تتضمن هذه التدخلات مزيجًا من الدعم الفني، والخدمات الاستشارية المحددة ، وبناء القدرات ورفع مستوى الوعي بالنسبة لإدارة المجمع ، والشركات المستأجرة وأصحاب المصلحة الآخرين على المستوى القومي (مثل الهيئات الحكومية المحلية والقومية).</t>
  </si>
  <si>
    <t>يعتمد الوقت على مستوى التفاصيل المطلوبة</t>
  </si>
  <si>
    <t>تحليل أساسي بسيط</t>
  </si>
  <si>
    <t>تحليل تفصيلي</t>
  </si>
  <si>
    <t>مدير / منسق لوكالة او هيئة تنموية</t>
  </si>
  <si>
    <t>خبير / استشاري في مجال المجمعات الصناعية الصديقة للبيئة EIP</t>
  </si>
  <si>
    <t>أصحاب المصلحة الحكوميين</t>
  </si>
  <si>
    <t>المجمعات الصناعية (الإدارة)</t>
  </si>
  <si>
    <t xml:space="preserve">الموقع حيث يمكن تنفيذ الخطوة </t>
  </si>
  <si>
    <t xml:space="preserve">1 يوم عمل </t>
  </si>
  <si>
    <t xml:space="preserve">2 يوم عمل </t>
  </si>
  <si>
    <t>1 إلى 2 يوم عمل</t>
  </si>
  <si>
    <t>0.25 يوم عمل</t>
  </si>
  <si>
    <t xml:space="preserve">2 إلى 4 يوم عمل </t>
  </si>
  <si>
    <t>0.5 يوم عمل</t>
  </si>
  <si>
    <t>0.2 يوم عمل لكل مجمع</t>
  </si>
  <si>
    <t>0.1 يوم عمل لكل مجمع</t>
  </si>
  <si>
    <t>يمكن تنفيذ الخطوة 1 في مكتب الخبير / الوكالة أو الهيئة التنموية. وقد يكون هناك حاجة إلى زيارات للمكاتب الحكومية (مثل غرف التجارة). ويمكن التواصل مع المجمعات الصناعية عن طريق الهاتف.</t>
  </si>
  <si>
    <t>يمكن تنفيذ الخطوة 2 في مكتب الخبير / الوكالة أو الهيئة التنموية. ويمكن التواصل مع المجمعات الصناعية عن طريق الهاتف (قد يلزم إجراء زيارات في بعض الحالات).</t>
  </si>
  <si>
    <t>0.5 إلى 1 يوم عمل</t>
  </si>
  <si>
    <t>يمكن القيام بالأعمال التحضيرية في مكتب الخبير / الوكالة أو الهيئة التنموية. ويوصى بزيارة المجمعات التي تم إدراجها في القائمة المختصرة.</t>
  </si>
  <si>
    <t>صفر يوم عمل</t>
  </si>
  <si>
    <t>2 إلى 4 يوم عمل</t>
  </si>
  <si>
    <t xml:space="preserve">0.2 يوم عمل لكل مجمع </t>
  </si>
  <si>
    <t>يمكن تنفيذ الخطوة في مكتب الخبير / الوكالة أو الهيئة التنموية. ومن المتطلب عقد اجتماعات مع أصحاب المصلحة الحكوميين. وقد تكون هناك حاجة إلى زيارة ثانية للمجمعات المختارة.</t>
  </si>
  <si>
    <t>2 يوم عمل</t>
  </si>
  <si>
    <t>1 يوم عمل</t>
  </si>
  <si>
    <t xml:space="preserve">3 إلى 5 يوم عمل </t>
  </si>
  <si>
    <t xml:space="preserve">0.25 يوم عمل </t>
  </si>
  <si>
    <t xml:space="preserve">2 إلى 3 يوم عمل </t>
  </si>
  <si>
    <t xml:space="preserve">
صفر يوم عمل </t>
  </si>
  <si>
    <t>0.5 يوم عمل  لكل مجمع</t>
  </si>
  <si>
    <t>0:25 يوم عمل  لكل مجمع</t>
  </si>
  <si>
    <t>يمكن القيام بالأعمال التحضيرية في مكتب الخبير / الوكالة أو الهيئة التنموية. ومن المتطلب زيارة المجمعات ذات الأولوية</t>
  </si>
  <si>
    <t>مثال للتطبيق العملي</t>
  </si>
  <si>
    <t>الدروس المستفادة من تطبيق الأداة</t>
  </si>
  <si>
    <t>استعراض واختيار المجمعات الصناعية  للمشاركة في البرنامج العالمي للمجمعات الصناعية الصديقة للبيئة GEIPP التابع لمنظمة اليونيدو (2019 – 2023)</t>
  </si>
  <si>
    <t>تم تطبيق أداة اختيار المجمع الصناعي الصديق للبيئة EIP بنجاح لدعم اختيار المجمعات الصناعية للمشاركة في برنامج البرنامج العالمي للمجمعات الصناعية الصديقة للبيئة GEIPP الخاص بمنظمة اليونيدو. وسوف تركز تدخلات البرنامج على المستوى القطري على مبادرات مصممة خصيصًا تتعلق بالمجمعات الصناعية الصديقة للبيئة EIP  في بلدان مختارة تتضمن كولومبيا ومصر وبيرو وفيتنام وأوكرانيا. 
تقدم الأداة منهجية واضحة "خطوة بخطوة" لتحديد الأولويات للمجمعات الصناعية في كل بلد، ومن ثم بعد تطبيقها يتم اقتراح مجموعة من المجمعات الصناعية للحصول على الدعم (على سبيل المثال: الدعم الفني وبناء القدرات والخدمات الاستشارية). كما تقدم أيضاً عملية الاختيار والنتائج بطريقة واضحة تتسم بالشفافية، مما أدى إلى دعم المناقشات البناءة مع أصحاب المصلحة على المستوى القومي والجهة المانحة (الحكومة السويسرية من خلال أمانة الدولة السويسرية للشئون الاقتصادية SECO ) حول الاختيار النهائي للمجمعات الصناعية للمشاركة في البرنامج.</t>
  </si>
  <si>
    <t>•	لإقامة مشروع ناجح له أثر حقيقي، من المهم تقديم الدعم المخصص الذي يتم تكييفه لعدد محدود من المجمعات الصناعية التي تم اختيارها بعناية ، بدلاً من توزيع الموارد المتاحة على العديد (الكثير) من المجمعات.
•	تتمثل المعايير الرئيسية الهامة للتنفيذ الناجح لمشروع المجمعات الصناعية الصديقة للبيئة EIP في (1) الالتزام الواضح من قبل إدارة المجمع. (2) أن يكون لدى إدارة المجمع الموارد الكافية (مثل الموارد البشرية والمالية) للعمل من أجل تحول المجمع إلى مجمع صناعي صديق للبيئة EIP ، (3)  وجود عدد كاف من الصناعات في المجمع فضلاً عن تنوعها و (4) أن تكون الأنشطة الصناعية الموجودة في المجمع ممثلة للأنشطة الاقتصادية القومية لضمان التكرار والرؤية (استدامة المشروع / البرنامج).</t>
  </si>
  <si>
    <t xml:space="preserve">مزيد من القراءات </t>
  </si>
  <si>
    <t>دليل مجموعة أدوات منظمة اليونيدو بشأن المجمعات الصناعية الصديقة للبيئة</t>
  </si>
  <si>
    <t>أين نجد مزيد من المعلومات عن أدوات المجمعات الصناعية الصديقة للبيئة EIP الخاصة بمنظمة اليونيدو  ؟</t>
  </si>
  <si>
    <t>(منظمة اليونيدو 2019)</t>
  </si>
  <si>
    <t>ماذا نعني بالمجمعات الصناعية الصديقة للبيئة؟</t>
  </si>
  <si>
    <t xml:space="preserve">الإطار الدولي للمجمعات الصناعية الصديقة للبيئة </t>
  </si>
  <si>
    <t>(منظمة اليونيدو ومجموعة البنك الدولي والمؤسسة الألمانية للتعاون الدولي ،   2017)</t>
  </si>
  <si>
    <t>دليل الممارس للمجمعات الصناعية الصديقة للبيئة</t>
  </si>
  <si>
    <t>(منظمة اليونيدو ومجموعة البنك الدولي والمؤسسة الألمانية للتعاون الدولي GIZ ، وزارة التجارة والصناعة والطاقة ،  2018)</t>
  </si>
  <si>
    <t xml:space="preserve">دليل تنفيذ المجمعات الصناعية الصديقة للبيئة 
</t>
  </si>
  <si>
    <t>(منظمة اليونيدو، 2017)</t>
  </si>
  <si>
    <t>كيف نقوم بتنفيذ المجمعات الصناعية الصديقة للبيئة؟</t>
  </si>
  <si>
    <t xml:space="preserve">قائمة الاختصارات: </t>
  </si>
  <si>
    <t xml:space="preserve"> ثاني أكسيد الكربون</t>
  </si>
  <si>
    <t xml:space="preserve"> مكافئ ثاني أكسيد الكربون</t>
  </si>
  <si>
    <t xml:space="preserve">المجمع الصناعي الصديق للبيئة </t>
  </si>
  <si>
    <t xml:space="preserve"> غازات الدفيئة</t>
  </si>
  <si>
    <t>المؤسسة الألمانية للتعاون الدولي</t>
  </si>
  <si>
    <t xml:space="preserve"> الصحة والسلامة المهنية</t>
  </si>
  <si>
    <t xml:space="preserve"> منظمة الأمم المتحدة للتنمية الصناعية</t>
  </si>
  <si>
    <t xml:space="preserve"> مجموعة البنك الدولي</t>
  </si>
  <si>
    <t>كفاءة استخدام الموارد والإنتاج الأنظف</t>
  </si>
  <si>
    <t xml:space="preserve">إصدار الأداة: الإصدار 2، إبريل 2019 </t>
  </si>
  <si>
    <t>إخلاء المسئولية: منظمة اليونيدو غير مسئولة عن تطبيق هذه الأداة ونتائجها. ويكون مستخدم الأداة وحده مسئولاً عن تطبيق الأداة</t>
  </si>
  <si>
    <t>للأسئلة والتعليقات وطلب المعلومات ، يرجى إرسال بريد إلكتروني إلى:</t>
  </si>
  <si>
    <t>المشروعات الصغيرة والمتوسطة  (&lt; 250 موظف)</t>
  </si>
  <si>
    <t>أمانة الدولة السويسرية للشئون الاقتصادية</t>
  </si>
  <si>
    <t xml:space="preserve"> أكاسيد النيتروجين</t>
  </si>
  <si>
    <t>قائمة البنى التحتية والمرافق الرئيسية الموجودة</t>
  </si>
  <si>
    <r>
      <t xml:space="preserve">العدد الإجمالي التقريبي للعاملين في </t>
    </r>
    <r>
      <rPr>
        <b/>
        <sz val="10"/>
        <color rgb="FF000000"/>
        <rFont val="Calibri"/>
        <family val="2"/>
        <scheme val="minor"/>
      </rPr>
      <t>المجمع 
(عدد السيدات وفي أي منصب (على سبيل المثال منصب إداري؟))</t>
    </r>
  </si>
  <si>
    <r>
      <t>القضا</t>
    </r>
    <r>
      <rPr>
        <b/>
        <sz val="11"/>
        <color rgb="FF000000"/>
        <rFont val="Calibri"/>
        <family val="2"/>
        <scheme val="minor"/>
      </rPr>
      <t xml:space="preserve">يا الرئيسية التي تؤثر على </t>
    </r>
    <r>
      <rPr>
        <b/>
        <sz val="10"/>
        <color rgb="FF000000"/>
        <rFont val="Calibri"/>
        <family val="2"/>
        <scheme val="minor"/>
      </rPr>
      <t>المجمع</t>
    </r>
    <r>
      <rPr>
        <b/>
        <sz val="11"/>
        <color rgb="FF000000"/>
        <rFont val="Calibri"/>
        <family val="2"/>
        <scheme val="minor"/>
      </rPr>
      <t xml:space="preserve"> الصناعي</t>
    </r>
  </si>
  <si>
    <t>ندرة المياه في المنطقة؟</t>
  </si>
  <si>
    <t>هل يشكل تلوث المياه مشكلة في المنطقة؟</t>
  </si>
  <si>
    <t>هل يوجد ازدحام مروري في المنطقة؟</t>
  </si>
  <si>
    <t>تلوث الغلاف الجوي (على سبيل المثال: ثنائي أكسيد الكبريت SO2،  أكاسيد النيتروجين NOx)</t>
  </si>
  <si>
    <t>السمعة العامة للمجمع الصناعي في المجتمعات ولدى ممثلي الحكومة؟</t>
  </si>
  <si>
    <t>العوامل الاقتصادية للتنمية الصناعية المحلية (مثل مواتية ، غير مواتية)؟</t>
  </si>
  <si>
    <r>
      <t>هل يوجد في المجمع</t>
    </r>
    <r>
      <rPr>
        <b/>
        <sz val="11"/>
        <color rgb="FF000000"/>
        <rFont val="Calibri"/>
        <family val="2"/>
        <scheme val="minor"/>
      </rPr>
      <t xml:space="preserve"> </t>
    </r>
    <r>
      <rPr>
        <b/>
        <sz val="10"/>
        <color rgb="FF000000"/>
        <rFont val="Calibri"/>
        <family val="2"/>
        <scheme val="minor"/>
      </rPr>
      <t>شركات تستخدم المياه بكثافة ؟ 
إذا كانت الإجابة بنعم ، فما نوع الشركات؟</t>
    </r>
  </si>
  <si>
    <r>
      <t>هل يوجد في المجمع</t>
    </r>
    <r>
      <rPr>
        <b/>
        <sz val="11"/>
        <color rgb="FF000000"/>
        <rFont val="Calibri"/>
        <family val="2"/>
        <scheme val="minor"/>
      </rPr>
      <t xml:space="preserve"> </t>
    </r>
    <r>
      <rPr>
        <b/>
        <sz val="10"/>
        <color rgb="FF000000"/>
        <rFont val="Calibri"/>
        <family val="2"/>
        <scheme val="minor"/>
      </rPr>
      <t>شركات تستخدم الطاقة بكثافة ؟ 
إذا كانت الإجابة بنعم ، فما نوع الشركات؟</t>
    </r>
  </si>
  <si>
    <r>
      <t>هل يوجد في المجمع</t>
    </r>
    <r>
      <rPr>
        <b/>
        <sz val="11"/>
        <color rgb="FF000000"/>
        <rFont val="Calibri"/>
        <family val="2"/>
        <scheme val="minor"/>
      </rPr>
      <t xml:space="preserve"> </t>
    </r>
    <r>
      <rPr>
        <b/>
        <sz val="10"/>
        <color rgb="FF000000"/>
        <rFont val="Calibri"/>
        <family val="2"/>
        <scheme val="minor"/>
      </rPr>
      <t>شركات تنتج كميات كبيرة من المخلفات / المنتجات الثانوية؟ 
إذا كانت الإجابة بنعم ، فما نوع الشركات؟</t>
    </r>
  </si>
  <si>
    <t>يرجى تقديم وصف موجز للإجراءات والمعايير المطبقة بالنسبة للقائمة المختصرة للمجمعات الصناعية ، وتقديم مراجع لقواعد البيانات المستخدمة</t>
  </si>
  <si>
    <t>التعليمات: تساعد قائمة المتطلبات والشروط الأساسية التالية في الاختيار الأولي والاحتفاظ فقط بالمجمعات الصناعية الأكثر صلة (على سبيل المثال بما لا يزيد عن 10).</t>
  </si>
  <si>
    <t>إدارة المجمع</t>
  </si>
  <si>
    <t>الحجم</t>
  </si>
  <si>
    <t>الأنشطة الصناعية</t>
  </si>
  <si>
    <t>القوانين واللوائح</t>
  </si>
  <si>
    <t>السرية والكتمان</t>
  </si>
  <si>
    <t>المخاطر</t>
  </si>
  <si>
    <t>الموقع</t>
  </si>
  <si>
    <t>الالتزام</t>
  </si>
  <si>
    <t>يوجد كيان مستقل لإدارة المجمع أو هيئة بديلة ، حيثما ينطبق ذلك، لتولي تخطيط المجمع وعملياته وإدارته ومراقبته (ولها عنوان صحيح).</t>
  </si>
  <si>
    <t>مساحة المجمع أكبر من 100  هكتار</t>
  </si>
  <si>
    <t>يوجد في المجمع الصناعي عدد كاف من الصناعات (&gt; 15) لها أنشطة إنتاجية مختلفة (على سبيل المثال ليست مستودعات).</t>
  </si>
  <si>
    <t>يقوم المجمع الصناعي بدعم المشروعات الصغيرة والمتوسطة ، إما بشكل مباشر في المجمع الصناعي أو بشكل غير مباشر خارج المجمع أو من خلال الشركات الكبيرة في المجمع</t>
  </si>
  <si>
    <t>لا توجد علامات على وجود أنشطة إجرامية أو أعمال غير مشروعة في المجمع الصناعي (يمكن معالجة صعوبات الامتثال للمعايير والقواعد البيئية أو الاجتماعية من خلال مشروع المجمعات الصناعية الصديقة للبيئة EIP )</t>
  </si>
  <si>
    <t>لا توجد أنشطة صناعية شديدة الحساسية وسرية في المجمع (مثل الشركات التي تعمل مع وزارة الدفاع).</t>
  </si>
  <si>
    <t>لا يقع المجمع الصناعي في منطقة شديدة الحساسية أو شديدة الخطورة (مثل منطقة معرضة للفيضانات).</t>
  </si>
  <si>
    <t>يمكن للممارسين الذين سيعملون في مشروع المجمعات الصناعية الصديقة للبيئة EIP (على سبيل المثال الاستشاريين الدوليين والمحليين) الوصول بسهولة إلى المجمع الصناعي.</t>
  </si>
  <si>
    <t>هناك علامات واضحة على أن الصناعات وإدارة المجمع ترغب في العمل مع فريق المشروع لتحسين الأداء البيئي والاجتماعي والاقتصادي للمجمع الصناعي.</t>
  </si>
  <si>
    <t>الاختيار الأولي لقائمة مختصرة من المجمعات الصناعية</t>
  </si>
  <si>
    <t>تحديد الأولوية - الأسئلة</t>
  </si>
  <si>
    <t xml:space="preserve">إدارة المجمع </t>
  </si>
  <si>
    <t>العبارات الخاصة بتحديد الأولوية
يمكن الحصول على درجة عالية إذا تم الاتفاق على ما يلي</t>
  </si>
  <si>
    <t>لدى إدارة / مطور المجمع موارد كافية (مثل الموارد البشرية والمالية) للعمل من أجل تحول المجمع إلى مجمع صناعي صديق للبيئة EIP</t>
  </si>
  <si>
    <t>تم تصميم المجمع الصناعي وفقًا لوثائق التخطيط الرئيسية المتاحة (مثل تقسيم البنية التحتية والمرافق العامة)</t>
  </si>
  <si>
    <t>تُظهر إدارة المجمع التزامًا واضحًا واستعدادًا للعمل في مشروع المجمعات الصناعية الصديقة للبيئة EIP (على سبيل المثال: سرعة الرد على البريد والمراسلات، التحمس والتفاؤل، الالتزام من قبل كبار موظفي إدارة المجمع ، إلخ)</t>
  </si>
  <si>
    <t>الجوانب البيئية</t>
  </si>
  <si>
    <t>إجمالي عدد الصناعات الموجودة في المجمع (وتنوعها) يكفي لتصور وتحديد أوجه التآزر الصناعي النامية</t>
  </si>
  <si>
    <t>يمكن من الناحية الفنية تحسين الجوانب البيئية للمجمع الصناعي (على سبيل المثال، وجود مساحة خالية لتشييد محطة لمعالجة مياه الصرف الصحي WWTP ، إمكانية توليد الكهرباء من مصادر الطاقة المتجددة)</t>
  </si>
  <si>
    <t>تُظهر إدارة المجمع والصناعات استعدادًا واضحًا لتنمية كفاءة استخدام الموارد والإنتاج الأنظف</t>
  </si>
  <si>
    <t>المتوسّط المرجّح  -- الجوانب البيئية</t>
  </si>
  <si>
    <t xml:space="preserve">الجوانب الاجتماعية </t>
  </si>
  <si>
    <t>المتوسّط المرجّح  - الجوانب الاجتماعية</t>
  </si>
  <si>
    <t>المتوسّط المرجّح  - الجوانب الاقتصادية</t>
  </si>
  <si>
    <t>الجوانب الاقتصادية</t>
  </si>
  <si>
    <t>الدرجة
(1-6)</t>
  </si>
  <si>
    <t>مفتاح تحديد الدرجات: 1 = غير صحيح تمامًا / 2 = غير صحيح / 3 = على الأرجح غير صحيح / 4 = على الأرجح صحيح / 5 = صحيح / 6 = صحيح تمامًا</t>
  </si>
  <si>
    <t>الوزن الترجيحي
(0.5 - 2)</t>
  </si>
  <si>
    <t>الشرح والتفسير
والتعليقات على الوزن الترجيحي المعطى</t>
  </si>
  <si>
    <t>الشرح  والتفسير/ التعليقات بالنسبة للدرجة (النتيجة) المعطاة</t>
  </si>
  <si>
    <t>يتمتع المجمع بسمعة جيدة على نحو كاف مما يسمح بتنمية التعاون الرائد طويل المدى مع المجتمع و/أو الحكومة</t>
  </si>
  <si>
    <t xml:space="preserve">تُظهر إدارة المجمع والشركات المستأجرة الالتزام بتحسين المساواة بين الجنسين وتقوم بمواجهة أي شكل من أشكال التمييز على نحو فعال </t>
  </si>
  <si>
    <t>تتمتع إدارة المجمع والصناعات بالقدرة على الاستثمار (أو جذب الاستثمارات) فيما يتعلق بتطوير بنى تحتية جديدة ، أو تعديل البنى التحتية والمرافق الحالية</t>
  </si>
  <si>
    <t>الأنشطة الصناعية الموجودة في المجمع تمثل الأنشطة الاقتصادية القومية</t>
  </si>
  <si>
    <t>يمثل حجم الشركات (من حيث عدد العمال) والمجمع الصناعي (من حيث مساحة الأرض) المتوسط القومي</t>
  </si>
  <si>
    <t>تكون ملامح ومواصفات المجمع الصناعي (مثل النظام الضريبي والموقع الجغرافي) ممثلة للمجمعات الصناعية الأخرى في الدولة</t>
  </si>
  <si>
    <t>يقوم المطور / الشركة المسئولة عن إدارة المجمع بتشغيل أكثر من مجمع صناعي واحد في البلاد أو دولياً ، أو يكون مهتماً بتطوير مزيد من المجمعات في المستقبل القريب</t>
  </si>
  <si>
    <t>التكرار</t>
  </si>
  <si>
    <t>المتوسّط المرجّح  - التكرار</t>
  </si>
  <si>
    <t>المتوسّط المرجّح  - الرؤية</t>
  </si>
  <si>
    <t xml:space="preserve">أن يكون المجمع الصناعي كبيراً ومنتجاً بما يكفي ليكون مرئياً على المستوى القومي. </t>
  </si>
  <si>
    <t xml:space="preserve">يتمتع المجمع الصناعي بإمكانات كبيرة للتعاون مع غيره من المشروعات التنموية المستدامة في الدولة </t>
  </si>
  <si>
    <t xml:space="preserve">يتوافق المجمع الصناعي مع السياسات والأولويات الحالية للحكومة على المستوى المحلي والإقليمي والقومي </t>
  </si>
  <si>
    <t>اهتمام أصحاب المصلحة المعنيين بتطوير المجمعات الصناعية الصديقة للبيئة EIP بمشاركة خبراتهم (مثل المشاركة في المؤتمرات، ورش العمل ، المقابلات)</t>
  </si>
  <si>
    <t>الرؤية</t>
  </si>
  <si>
    <t>يحفز المجمع الصناعي الاقتصاد المحلي (أي يقوم بجذب الصناعات، والمساهمة في تنمية الأعمال والمشروعات المحلية وخلق فرص العمل ، إلخ)</t>
  </si>
  <si>
    <t>التدخلات البيئية</t>
  </si>
  <si>
    <t>التدخلات الاجتماعية</t>
  </si>
  <si>
    <t>التدخلات الاقتصادية</t>
  </si>
  <si>
    <t>الإجمالي</t>
  </si>
  <si>
    <t>ملخص - إجمالي الدرجات فيما يتعلق بتحديد الأولوية</t>
  </si>
  <si>
    <t>يوجد كيان مستقل لإدارة المجمع (أو هيئة بديلة ، حيثما ينطبق ذلك)، لتولي تخطيط المجمع وعملياته وإدارته ومراقبته.</t>
  </si>
  <si>
    <t>كيان مستقل لإدارة المجمع يتولى إدارة وصيانة المجمع الصناعي والبنية التحتية المشتركة والخدمات على النحو المنصوص عليه في عقد المستأجر والخطة الرئيسية للمجمع</t>
  </si>
  <si>
    <t xml:space="preserve">يوجد لدى كيان إدارة المجمع نظام مراقبة قائم ومعمول به ، يتتبع ما يلي:
• التقدم المحرز فيما يتعلق بالأداء البيئي والاجتماعي والاقتصادي على مستوى المجمع.
• عوامل المخاطر الحرجة  وأوجه الاستجابة ذات الصلة </t>
  </si>
  <si>
    <t xml:space="preserve">حيثما يلزم، يوجد لدى كيان إدارة المجمع خطة للتعامل مع الآثار السلبية المحتملة بسبب مخاطر تغير المناخ (موجات الحر والجفاف والعواصف وأحداث الفيضانات). </t>
  </si>
  <si>
    <t xml:space="preserve">يوجد لدى كيان إدارة المجمع نظام قائم وفعال للامتثال للوائح المحلية / القومية والمعايير الدولية المطبقة على المجمع الصناعي. </t>
  </si>
  <si>
    <t xml:space="preserve">تم إعداد خطة رئيسية (أو ما يعادلها كوثيقة تخطيط) لأي مجمع صناعي جديد أو قائم ويتم مراجعتها بشكل دوري (وتحديثها إذا لزم الأمر) </t>
  </si>
  <si>
    <t>إدارة المجمع: المتطلبات والشروط الأساسية للمجمع الصناعي الصديق للبيئة EIP ("يلزم توافرها في المجمعات الصناعية الصديقة للبيئة EIPs")</t>
  </si>
  <si>
    <t>خدمات إدارة المجمع</t>
  </si>
  <si>
    <t>الرصد وإدارة المخاطر</t>
  </si>
  <si>
    <r>
      <t xml:space="preserve">التخطيط </t>
    </r>
    <r>
      <rPr>
        <sz val="11"/>
        <color rgb="FFFF0000"/>
        <rFont val="Calibri"/>
        <family val="2"/>
        <scheme val="minor"/>
      </rPr>
      <t>والتقسيم</t>
    </r>
  </si>
  <si>
    <t>إدارة المجمع: مؤشرات الأداء</t>
  </si>
  <si>
    <t>تشير 75٪ على الأقل من الشركات الموجودة في المنطقة إلى الرضا فيما يتعلق بتقديم الخدمات والبنية التحتية المشتركة من قبل كيان إدارة المجمع (أو هيئة بديلة ، حيثما ينطبق ذلك).</t>
  </si>
  <si>
    <t xml:space="preserve">100٪ من الشركات في المجمع الصناعي قاموا بالتوقيع على عقد إقامة / ميثاق المجمع / قواعد السلوك </t>
  </si>
  <si>
    <t xml:space="preserve"> كل 6 أشهر على الأقل، يقوم كيان إدارة المجمع بالرصد وإعداد تقارير مجمعة بشأن تحقيق القيم المستهدفة (كما هو موثق في هذا الإطار)</t>
  </si>
  <si>
    <t>الجوانب البيئية: المتطلبات والشروط الأساسية للمجمع الصناعي الصديق للبيئة EIP ("يلزم توافرها في المجمعات الصناعية الصديقة للبيئة EIPs")</t>
  </si>
  <si>
    <t>الإدارة والرصد</t>
  </si>
  <si>
    <t>الطاقة</t>
  </si>
  <si>
    <t>المياه</t>
  </si>
  <si>
    <t>تغير المناخ والبيئة الطبيعية</t>
  </si>
  <si>
    <t>يوجد لدى كيان إدارة المجمع خطة لتقييم الآثار البيئية التشغيلية ، تهدف إلى الحد من التأثير على خدمات النظم البيئية المحلية ذات الأولوية.</t>
  </si>
  <si>
    <t xml:space="preserve">يقوم كيان إدارة المجمع بتشغيل نظام لإدارة البيئة / الطاقة بما يتماشى مع المعايير المعتمدة دوليًا </t>
  </si>
  <si>
    <t xml:space="preserve">توجد برامج ووثائق داعمة لتحسين كفاءة استخدام الطاقة في  الشركات الموجودة في المنطقة </t>
  </si>
  <si>
    <r>
      <t>توجد استراتيجية</t>
    </r>
    <r>
      <rPr>
        <sz val="11"/>
        <color rgb="FFFF0000"/>
        <rFont val="Calibri"/>
        <family val="2"/>
        <scheme val="minor"/>
      </rPr>
      <t xml:space="preserve"> لاسترداد الحرارة الصناعي</t>
    </r>
    <r>
      <rPr>
        <sz val="11"/>
        <color theme="1"/>
        <rFont val="Calibri"/>
        <family val="2"/>
        <scheme val="minor"/>
      </rPr>
      <t>ة للتحقق من فرص</t>
    </r>
    <r>
      <rPr>
        <sz val="11"/>
        <color rgb="FFFF0000"/>
        <rFont val="Calibri"/>
        <family val="2"/>
        <scheme val="minor"/>
      </rPr>
      <t xml:space="preserve"> استرداد الحرارة والطاقة</t>
    </r>
    <r>
      <rPr>
        <sz val="11"/>
        <color theme="1"/>
        <rFont val="Calibri"/>
        <family val="2"/>
        <scheme val="minor"/>
      </rPr>
      <t xml:space="preserve"> للشركات </t>
    </r>
    <r>
      <rPr>
        <sz val="11"/>
        <color rgb="FFFF0000"/>
        <rFont val="Calibri"/>
        <family val="2"/>
        <scheme val="minor"/>
      </rPr>
      <t>الكبرى</t>
    </r>
    <r>
      <rPr>
        <sz val="11"/>
        <color theme="1"/>
        <rFont val="Calibri"/>
        <family val="2"/>
        <scheme val="minor"/>
      </rPr>
      <t xml:space="preserve"> المستهلكة للطاقة في المجمع. </t>
    </r>
  </si>
  <si>
    <r>
      <t xml:space="preserve">يوجد لدى كيان إدارة المجمع خطط واضحة مدعمة بالأدلة و يفضل أن يتم توثيق الأدلة والبراهين مسبقاً لزيادة إعادة استخدام المياه على المدى </t>
    </r>
    <r>
      <rPr>
        <sz val="11"/>
        <color rgb="FFFF0000"/>
        <rFont val="Calibri"/>
        <family val="2"/>
        <scheme val="minor"/>
      </rPr>
      <t>القريب</t>
    </r>
    <r>
      <rPr>
        <sz val="11"/>
        <color theme="1"/>
        <rFont val="Calibri"/>
        <family val="2"/>
        <scheme val="minor"/>
      </rPr>
      <t xml:space="preserve"> والمتوسط. </t>
    </r>
  </si>
  <si>
    <t>يتم إنشاء برنامج لرصد وتخفيف و / أو تقليل انبعاثات غازات الدفيئة. وهناك أدلة واضحة على الخطوات المتخذة لتنفيذ أنشطة التخفيف من المخاطر.</t>
  </si>
  <si>
    <t>الجوانب البيئية: مؤشرات الأداء</t>
  </si>
  <si>
    <t>استخدام المخلفات والمواد الخام</t>
  </si>
  <si>
    <t>100٪ من إجمالي الطلب على المياه من الشركات في المجمع الصناعي ليس له آثار سلبية كبيرة على مصادر المياه المحلية أو المجتمعات المحلية.</t>
  </si>
  <si>
    <r>
      <t xml:space="preserve">95٪ على الأقل من مياه الصرف الصناعي الناتجة عن المجمع الصناعي </t>
    </r>
    <r>
      <rPr>
        <sz val="11"/>
        <rFont val="Arial"/>
        <family val="2"/>
      </rPr>
      <t>والشركات الموجودة في المنطقة يتم معالجتها وفقًا للمعايير البيئية السليمة.</t>
    </r>
  </si>
  <si>
    <t>50٪ على الأقل من إجمالي مياه الصرف الصناعي من الشركات في المجمع يتم إعادة استخدامها بشكل مسئول داخل المجمع الصناعي أو خارجه.</t>
  </si>
  <si>
    <t>20٪ على الأقل من المخلفات الصلبة الناتجة عن الشركات يتم إعادة استخدامها من قبل شركات أخرى أو المجتمعات المجاورة أو البلديات.</t>
  </si>
  <si>
    <t>100٪ من الشركات في المجمع تقوم بالتعامل مع المواد السامة والخطرة وتخزينها ونقلها والتخلص منها بشكل سليم.</t>
  </si>
  <si>
    <r>
      <t xml:space="preserve">أقل من 50٪ من المخلفات الناتجة عن الشركات في المجمع الصناعي </t>
    </r>
    <r>
      <rPr>
        <sz val="11"/>
        <rFont val="Arial"/>
        <family val="2"/>
      </rPr>
      <t>يتم نقلها إلى مقالب القمامة والمخلفات.</t>
    </r>
  </si>
  <si>
    <r>
      <t xml:space="preserve">5٪ على الأقل من المساحات المفتوحة في المجمع يتم استخدامها </t>
    </r>
    <r>
      <rPr>
        <sz val="11"/>
        <rFont val="Arial"/>
        <family val="2"/>
      </rPr>
      <t>للنباتات والحيوانات الأصلية.</t>
    </r>
  </si>
  <si>
    <r>
      <t xml:space="preserve">50٪ على الأقل من الشركات في المجمع لديها إستراتيجيات لمنع التلوث وخفض الانبعاثات لتقليل شدة التلوث </t>
    </r>
    <r>
      <rPr>
        <sz val="11"/>
        <rFont val="Arial"/>
        <family val="2"/>
      </rPr>
      <t>وتدفقه بشكل كبير / انبعاثه بما يتجاوز اللوائح القومية.</t>
    </r>
  </si>
  <si>
    <t>40٪ على الأقل من الشركات الموجودة في المنطقة التي تضم أكثر من 250 موظفًا لديها نظام قائم لإدارة البيئة / الطاقة يتوافق مع المعايير المعتمدة دوليًا.</t>
  </si>
  <si>
    <t>90% على الأقل من مجموع استهلاك الطاقة على مستوى المنشآت والشركات في المجمع بتم قياسه ومراقبته من خلال أنظمة قائمة ومعمول بها</t>
  </si>
  <si>
    <t>إجمالي استخدام الطاقة المتجددة في المجمع الصناعي يساوي أو يزيد عن متوسط  مزيج الطاقة السنوي على المستوى القومي</t>
  </si>
  <si>
    <t xml:space="preserve">يقوم كيان إدارة المجمع بوضع أهداف طموحة (تتجاوز قواعد الصناعة) بالنسبة للحد الأقصى لكثافة للكربون (الحد الأقصى لمكافئ ثاني أكسيد الكربون بالكيلوجرام / كيلووات ساعة (kWh) ) للمجمع وسكانه.  </t>
  </si>
  <si>
    <r>
      <t xml:space="preserve">يقوم كيان إدارة المجمع بوضع أهداف طموحة والعمل على تحقيقها فيما يتعلق بكثافة الطاقة القصوى لكل وحدة إنتاج  (كيلووات ساعة kWh / </t>
    </r>
    <r>
      <rPr>
        <sz val="11"/>
        <color rgb="FFFF0000"/>
        <rFont val="Calibri"/>
        <family val="2"/>
        <scheme val="minor"/>
      </rPr>
      <t>الإيرادات</t>
    </r>
    <r>
      <rPr>
        <sz val="11"/>
        <color theme="1"/>
        <rFont val="Calibri"/>
        <family val="2"/>
        <scheme val="minor"/>
      </rPr>
      <t xml:space="preserve"> بالدولار) للمجمع وسكانه. </t>
    </r>
  </si>
  <si>
    <t>30٪ على الأقل من الشركات المتسببة في التلوث في المجمع الصناعي لديها إطار عمل قائم ومعمول به لإدارة المخاطر</t>
  </si>
  <si>
    <t>الجوانب الاجتماعية: المتطلبات والشروط الأساسية للمجمع الصناعي الصديق للبيئة EIP ("يلزم توافرها في المجمعات الصناعية الصديقة للبيئة EIPs")</t>
  </si>
  <si>
    <t>نظم الإدارة الاجتماعية</t>
  </si>
  <si>
    <t>البنية التحتية الاجتماعية</t>
  </si>
  <si>
    <t>يوجد موظفون متخصصون متفانون (كجزء من كيان إدارة المجمع) لتخطيط وإدارة معايير الجودة الاجتماعية.</t>
  </si>
  <si>
    <t>يتم توفير البنية التحتية الاجتماعية الأساسية الضرورية بشكل ملائم في الخطة الرئيسية للموقع ، وتعمل بشكل كامل في المجمع.</t>
  </si>
  <si>
    <t>الجوانب الاجتماعية: مؤشرات الأداء</t>
  </si>
  <si>
    <t>توعية المجتمع المحلي والوصول إليه</t>
  </si>
  <si>
    <r>
      <t>75٪ على الأقل من جميع الشركات في المجمع الصناعي التي تضم أكثر من 250 موظفًا ، لديها نظام قائم وفعال لإدارة الصحة والسلامة المهنية OH&amp;S</t>
    </r>
    <r>
      <rPr>
        <sz val="11"/>
        <color theme="1"/>
        <rFont val="Arial"/>
        <family val="2"/>
      </rPr>
      <t>.</t>
    </r>
  </si>
  <si>
    <t>100٪ من التظلمات والشكاوى التي يتلقاها الكيان المسئول عن إدارة المجمع يتم معالجتها (التعامل معها) في غضون 90 يومًا.</t>
  </si>
  <si>
    <r>
      <t xml:space="preserve">60٪ على الأقل من التظلمات التي والشكاوى التي يتلقاها الكيان المسئول عن إدارة المجمع </t>
    </r>
    <r>
      <rPr>
        <sz val="11"/>
        <color rgb="FFFF0000"/>
        <rFont val="Arial"/>
        <family val="2"/>
      </rPr>
      <t>يتم البت فيها</t>
    </r>
  </si>
  <si>
    <t>75٪ على الأقل من جميع الشركات في المجمع الصناعي والتي تضم أكثر من 250 موظفًا لديها نظام قائم ومعمول به لقواعد السلوك للتعامل مع التظلمات والشكاوى.</t>
  </si>
  <si>
    <r>
      <t xml:space="preserve">75٪ على الأقل من جميع الشركات في المجمع الصناعي والتي تضم أكثر من 250 موظفًا لديها نظام قائم ومعمول به لمنع التحرش </t>
    </r>
    <r>
      <rPr>
        <sz val="11"/>
        <color rgb="FFFF0000"/>
        <rFont val="Arial"/>
        <family val="2"/>
      </rPr>
      <t>والاستجابة والرد</t>
    </r>
    <r>
      <rPr>
        <sz val="11"/>
        <color theme="1"/>
        <rFont val="Arial"/>
        <family val="2"/>
      </rPr>
      <t>.</t>
    </r>
  </si>
  <si>
    <t>80٪ على الأقل من الموظفين الذين شملهم الاستطلاع يعربون عن رضاهم عن البنية التحتية الاجتماعية.</t>
  </si>
  <si>
    <t>100٪ من مشكلات الأمن والسلامة المبلغ عنها يتم معالجة بشكل ملائم وسليم في غضون 30 يومًا.</t>
  </si>
  <si>
    <t xml:space="preserve">75٪ من جميع الشركات في في المجمع الصناعي التي تضم أكثر من 250 موظفًا لديها برنامج للتدريب المهني والتدريب على المهارات والتنمية </t>
  </si>
  <si>
    <r>
      <t xml:space="preserve">20٪ على الأقل من القوى العاملة النسائية تستفيد من </t>
    </r>
    <r>
      <rPr>
        <sz val="11"/>
        <color theme="1"/>
        <rFont val="Arial"/>
        <family val="2"/>
      </rPr>
      <t>البنية التحتية / البرامج الداعمة المتاحة لتنمية المهارات</t>
    </r>
  </si>
  <si>
    <r>
      <t xml:space="preserve">80٪ على الأقل من أفراد المجتمع الذين شملهم الاستطلاع </t>
    </r>
    <r>
      <rPr>
        <sz val="11"/>
        <color rgb="FFFF0000"/>
        <rFont val="Arial"/>
        <family val="2"/>
      </rPr>
      <t xml:space="preserve">راضون </t>
    </r>
    <r>
      <rPr>
        <sz val="11"/>
        <color theme="1"/>
        <rFont val="Arial"/>
        <family val="2"/>
      </rPr>
      <t>عن الحوار المجتمعي.</t>
    </r>
  </si>
  <si>
    <t xml:space="preserve">تنفيذ  على الأقل اثنين من أنشطة التوعية سنويًا بواسطة الكيان المسئول عن إدارة المجمع </t>
  </si>
  <si>
    <t>الجوانب الاقتصادية: المتطلبات والشروط الأساسية للمجمع الصناعي الصديق للبيئة EIP ("يلزم توافرها في المجمعات الصناعية الصديقة للبيئة EIPs")</t>
  </si>
  <si>
    <t xml:space="preserve">خلق فرص عمل  </t>
  </si>
  <si>
    <t>تعزيز المشروعات الصغيرة والمتوسطة والأعمال المحلية</t>
  </si>
  <si>
    <t>خلق قيمة اقتصادية</t>
  </si>
  <si>
    <t>يعتزم الكيان المسئول عن إدارة المجمع خلق أعداد وأنواع محددة من الوظائف وفرص العمل (بشكل متنوع وشامل) بما يتماشى مع الأهداف الحكومية.</t>
  </si>
  <si>
    <t>يسمح الكيان المسئول عن إدارة المجمع بإنشاء الشركات الصغيرة والمتوسطة التي تقدم الخدمات وتضيف قيمة لسكان المجمع ويقوم بتعزيزها</t>
  </si>
  <si>
    <r>
      <t xml:space="preserve">يتم إجراء دراسة الطلب على السوق ودراسة جدوى ، مدعومة بخطة عمل ، للبنية التحتية "الخضراء" وعروض الخدمات </t>
    </r>
    <r>
      <rPr>
        <sz val="11"/>
        <color rgb="FFFF0000"/>
        <rFont val="Calibri"/>
        <family val="2"/>
        <scheme val="minor"/>
      </rPr>
      <t>لتبرير</t>
    </r>
    <r>
      <rPr>
        <sz val="11"/>
        <color theme="1"/>
        <rFont val="Calibri"/>
        <family val="2"/>
        <scheme val="minor"/>
      </rPr>
      <t xml:space="preserve"> وتأييد التخطيط والتنفيذ في المجمع الصناعي</t>
    </r>
  </si>
  <si>
    <t>يحقق المجمع الصناعي الأهداف الحكومية ذات الصلة ، بما في ذلك الاستثمار المحلي والأجنبي المباشر وإيرادات الضرائب، وتقوم إدارة المجمع بتتبع ذلك</t>
  </si>
  <si>
    <t>الجوانب الاقتصادية: مؤشرات الأداء</t>
  </si>
  <si>
    <t xml:space="preserve">60٪ على الأقل من إجمالي العاملين في المجمع الصناعي يسكنون على مسافة قريبة من مكان العمل اليومي </t>
  </si>
  <si>
    <t>تستخدم 25٪ على الأقل من الشركات الموجودة في المنطقة الموردين  أو مقدمي الخدمات المحليين لما لا يقل عن 80%  من إجمالي قيمة عمليات الشراء والتعاقدات</t>
  </si>
  <si>
    <t>يتم توفير 90٪ على الأقل من إجمالي قيمة عمليات الشراء والتعاقدات لكيان إدارة المجمع من قبل الشركات المحلية أو مقدمي الخدمات المحليين.</t>
  </si>
  <si>
    <t>في المتوسط ، معدل إشغال المساحة المتاحة للشركات الموجودة في المنطقة &gt; 50٪ على مدى السنوات الخمس الماضية.</t>
  </si>
  <si>
    <t>25٪ على الأقل من إجمالي العاملين في الشركات في المجمع الصناعي يتم توظيفهم بشكل مباشر  وبعقود دائمة.</t>
  </si>
  <si>
    <t>المتطلبات والشروط الأساسية للمجمع الصناعي الصديق للبيئة   EIP ومؤشرات الأداء
(بما في ذلك القيم المستهدفة)
للحصول على التفاصيل الكاملة، يرجى الاطلاع على الإطار الدولي للمجمعات الصناعية الصديقة للبيئة</t>
  </si>
  <si>
    <r>
      <t>الإطار الدولي للمجمعات الصناعية الصديقة للبيئة (منظمة اليونيدو والبنك الدولي والمؤسسة الألمانية للتعاون الدولي  ، 2017).</t>
    </r>
    <r>
      <rPr>
        <sz val="13"/>
        <color theme="0"/>
        <rFont val="Calibri"/>
        <family val="2"/>
        <scheme val="minor"/>
      </rPr>
      <t xml:space="preserve"> </t>
    </r>
  </si>
  <si>
    <t xml:space="preserve">هل يقوم المجمع باستيفاء المعايير القياسية للمجمعات الصناعية الصديقة للبيئة EIP في الوقت الحالي؟ </t>
  </si>
  <si>
    <t>ما هو الأداء المقصود؟
( خلال 2-3 سنوات)</t>
  </si>
  <si>
    <t>الموضوع</t>
  </si>
  <si>
    <t>الموضوع الفرعي</t>
  </si>
  <si>
    <t>تقوم المعايير القياسية الدولية الموجودة في ورقة العمل هذه على: "الإطار الدولي للمجمعات الصناعية الصديقة للبيئة (منظمة اليونيدو والبنك الدولي والمؤسسة الألمانية للتعاون الدولي 2017)  - أصدار ديسمبر 2017</t>
  </si>
  <si>
    <t>استعراض المجمع الصناعي وفقاً 
للإطار الدولي للمجمعات الصناعية الصديقة للبيئة EIP</t>
  </si>
  <si>
    <t>استعراض المجمع الصناعي وفقاً للمعايير القياسية للمجمعات الصناعية الصديقة للبيئة EIP</t>
  </si>
  <si>
    <t>أدخل التاريخ</t>
  </si>
  <si>
    <t>أدخل الأسماء / الهيئات</t>
  </si>
  <si>
    <t>تاريخ الاستعراض والمراجعة</t>
  </si>
  <si>
    <t>كيان إداري للمجمع</t>
  </si>
  <si>
    <t>ملكية المجمع والبنية التحتية المشتركة</t>
  </si>
  <si>
    <t>رصد الأداء والمخاطر</t>
  </si>
  <si>
    <t xml:space="preserve">معلومات عن اللوائح والمعايير المعمول بها </t>
  </si>
  <si>
    <t>خطة رئيسية</t>
  </si>
  <si>
    <t>تمكين إدارة المجمع</t>
  </si>
  <si>
    <t>كيان إدارة المجمع والملكية والبنية التحتية المشتركة</t>
  </si>
  <si>
    <t>أداء المجمع الصناعي الصديق للبيئة EIP وإدارة المخاطر الحرجة</t>
  </si>
  <si>
    <t>نظم إدارة البيئة / الطاقة</t>
  </si>
  <si>
    <t>كفاءة استخدام الطاقة</t>
  </si>
  <si>
    <t>تبادل الطاقة الحرارية المهدورة</t>
  </si>
  <si>
    <t>كفاءة استخدام المياه، وإعادة استخدامها وإعادة تدويرها</t>
  </si>
  <si>
    <t>الهواء وانبعاثات الغازات الدفيئة ومنع التلوث</t>
  </si>
  <si>
    <t>التقييم البيئي وخدمات النظام البيئي</t>
  </si>
  <si>
    <t>استهلاك الطاقة</t>
  </si>
  <si>
    <t>الطاقة المتجددة والنظيفة</t>
  </si>
  <si>
    <t>استهلاك المياه</t>
  </si>
  <si>
    <t>معالجة المياه</t>
  </si>
  <si>
    <t xml:space="preserve">إعادة استخدام وإعادة تدوير المخلفات / المنتجات الثانوية </t>
  </si>
  <si>
    <t>المواد الخطرة والسامة</t>
  </si>
  <si>
    <t>التخلص من المخلفات</t>
  </si>
  <si>
    <t>النباتات والحيوانات</t>
  </si>
  <si>
    <t>فريق الإدارة</t>
  </si>
  <si>
    <t>البنية التحتية الاجتماعية الأساسية</t>
  </si>
  <si>
    <t>نظام إدارة الصحة والسلامة المهنية</t>
  </si>
  <si>
    <t>إدارة التظلمات والشكاوى</t>
  </si>
  <si>
    <t>رد الفعل تجاه التحرش</t>
  </si>
  <si>
    <t>أمن المجمع الصناعي</t>
  </si>
  <si>
    <t>بناء القدرات</t>
  </si>
  <si>
    <t>الحوار المجتمعي</t>
  </si>
  <si>
    <t>توعية المجتمع والوصول إليه</t>
  </si>
  <si>
    <t>نوع العمل (الوظيفة)</t>
  </si>
  <si>
    <t>تنمية المشروعات الصغيرة والمتوسطة</t>
  </si>
  <si>
    <t>طلب السوق فيما يتعلق بخدمات المجمع الصناعي الصديق للبيئة EIP والبنية التحتية</t>
  </si>
  <si>
    <t>يفي المجمع الصناعي الصديق للبيئة EIP بالاهتمامات والمصالح الاقتصادية الخاصة بالحكومة</t>
  </si>
  <si>
    <t>خلق فرص عمل محلية</t>
  </si>
  <si>
    <t>القيمة المضافة المحلية</t>
  </si>
  <si>
    <t>مجمع صناعي جاهز للاستثمار للشركات</t>
  </si>
  <si>
    <t>اسم المجمع الصناعي أ</t>
  </si>
  <si>
    <t>اسم المجمع الصناعي ب</t>
  </si>
  <si>
    <t>اسم المجمع الصناعي ج</t>
  </si>
  <si>
    <t>اسم المجمع الصناعي د</t>
  </si>
  <si>
    <t>ملخص - استعراض المجمع الصناعي وفقاً 
للإطار الدولي للمجمعات الصناعية الصديقة للبيئة EIP</t>
  </si>
  <si>
    <t>إمكانات التحسين والتطوير</t>
  </si>
  <si>
    <t>إجمالي المعايير القياسية مع استبعاد "لا ينطبق"</t>
  </si>
  <si>
    <t>% استيفاء المعايير القياسية القابلة للتطبيق</t>
  </si>
  <si>
    <t>الأداء الحالي</t>
  </si>
  <si>
    <t>الأداء المقصود في 2-3 سنوات</t>
  </si>
  <si>
    <t>المجمعات الصناعية ذات الأولوية
المجمعات الحاصلة على أعلى الدرجات في ورقة العمل "الرسم البياني - تحديد الأولويات"</t>
  </si>
  <si>
    <t>عدد مرات الإجابة بـ "نعم"
(الوزن الترجيحي 1) + 
"يتم التأكيد لاحقاً " 
(الوزن الترجيحي 0.5)</t>
  </si>
  <si>
    <t xml:space="preserve">% الوفاء بالمعايير القياسية للمجمعات الصناعية الصديقة للبيئة EIP
وفقاً للإطار الدولي للمجمعات الصناعية الصديقة للبيئة (منظمة اليونيدو ومجموعة البنك الدولي والمؤسسة الألمانية للتعاون الدولي  ، 2017). </t>
  </si>
  <si>
    <t>مستوى الثقة
(+/-)</t>
  </si>
  <si>
    <t>اسم المجمع الصناعي هـــ</t>
  </si>
  <si>
    <t>كيف يتم تفعيل وتشغيل إطار المجمعات الصناعية الصديقة للبيئة EIP؟</t>
  </si>
  <si>
    <t>العنوان / صفحة الويب (صفحة الإنترنت) / رقم هاتف المجمع</t>
  </si>
  <si>
    <t>عدد أو نسبة الشركات الصغيرة والمتوسطة SMEs
(الشركات التي يقل عدد موظفيها عن 250 شخص)</t>
  </si>
  <si>
    <t>أداة اختيار المجمع الصناعي الصديق للبيئة الخاصة بمنظمة اليونيدو (الإصدار # 2)</t>
  </si>
  <si>
    <t xml:space="preserve">الإجراءات والمعايير
لإعداد قائمة مختصرة بالمجمعات الصناعية </t>
  </si>
  <si>
    <t>التعليمات: أجب عن الأسئلة لكل مجمع صناعي ، وقم بإعطاء درجات من 1 (لا أوافق تمامًا) إلى 6 (أوافق تمامًا). بشكل افتراضي ، يكون لكل معيار نفس الوزن الترجيحي (1) ، ولكن يمكنك اختيار قيمة مختلفة (0.5 أو 2).</t>
  </si>
  <si>
    <t>المتوسّط المرجّح  - إدارة المجمع</t>
  </si>
  <si>
    <t xml:space="preserve">مجموع  / إجمالي المتوسّط المرجّح  </t>
  </si>
  <si>
    <t>تهتم الصناعات وإدارة المجمع بظروف العمل. فعلى سبيل المثال، تمتثل ظروف العمل للمعايير القومية والقطاعية (او حيثما أمكن، تجاوز مرحلة الامتثال إلى ما يفوقها)</t>
  </si>
  <si>
    <t>تحديد الأولوية
ملخص الدرجات</t>
  </si>
  <si>
    <t>التعليمات: يتم حساب الدرجات  في ورقة العمل هذه تلقائيًا ، بناءً على ورقة عمل تحديد الأولوية</t>
  </si>
  <si>
    <t xml:space="preserve">توجد استراتيجية لاسترداد الحرارة الصناعية للتحقق من فرص استرداد الحرارة والطاقة للشركات الكبرى المستهلكة للطاقة في المجمع. </t>
  </si>
  <si>
    <t xml:space="preserve">يوجد لدى كيان إدارة المجمع خطط واضحة مدعمة بالأدلة و يفضل أن يتم توثيق الأدلة والبراهين مسبقاً لزيادة إعادة استخدام المياه على المدى القريب والمتوسط. </t>
  </si>
  <si>
    <t xml:space="preserve">يقوم كيان إدارة المجمع بوضع أهداف طموحة والعمل على تحقيقها فيما يتعلق بكثافة الطاقة القصوى لكل وحدة إنتاج  (كيلووات ساعة kWh / حجم الأعمال بالدولار) للمجمع وسكانه. </t>
  </si>
  <si>
    <r>
      <t xml:space="preserve">60٪ على الأقل من التظلمات التي والشكاوى التي يتلقاها الكيان المسئول عن إدارة المجمع </t>
    </r>
    <r>
      <rPr>
        <sz val="11"/>
        <rFont val="Arial"/>
        <family val="2"/>
      </rPr>
      <t>يتم البت فيها</t>
    </r>
  </si>
  <si>
    <r>
      <t xml:space="preserve">75٪ على الأقل من جميع الشركات في المجمع الصناعي والتي تضم أكثر من 250 موظفًا لديها نظام قائم ومعمول به لمنع التحرش </t>
    </r>
    <r>
      <rPr>
        <sz val="11"/>
        <rFont val="Arial"/>
        <family val="2"/>
      </rPr>
      <t>والاستجابة والرد.</t>
    </r>
  </si>
  <si>
    <t>80٪ على الأقل من أفراد المجتمع الذين شملهم الاستطلاع راضون عن الحوار المجتمعي.</t>
  </si>
  <si>
    <t>يتم إجراء دراسة الطلب على السوق ودراسة جدوى ، مدعومة بخطة عمل ، للبنية التحتية "الخضراء" وعروض الخدمات لتوضيح وتأييد التخطيط والتنفيذ في المجمع الصناعي</t>
  </si>
  <si>
    <t xml:space="preserve">اسماء المراجعين </t>
  </si>
  <si>
    <t>التخطيط والتقسيم</t>
  </si>
  <si>
    <t xml:space="preserve">أسماء المراجعين </t>
  </si>
  <si>
    <t>تقوم المعايير القياسية الدولية الموجودة في ورقة العمل هذه على: "الإطار الدولي للمجمعات الصناعية الصديقة للبيئة (منظمة اليونيدو والبنك الدولي والمؤسسة الألمانية للتعاون الدولي 2017)  - إصدار ديسمبر 2017</t>
  </si>
  <si>
    <t xml:space="preserve">75٪ من جميع الشركات في  المجمع الصناعي التي تضم أكثر من 250 موظفًا لديها برنامج للتدريب المهني والتدريب على المهارات والتنمية </t>
  </si>
  <si>
    <t>ملاحظات وأدلة على الأداء الحالي وإمكانات التطوير والتحسن
يرجى تحديد الكم حيثما أمكن</t>
  </si>
  <si>
    <t>أسئلة أو تعليقات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</si>
</sst>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font>
      <sz val="11"/>
      <color theme="1"/>
      <name val="Calibri"/>
      <family val="2"/>
      <scheme val="minor"/>
    </font>
    <font>
      <sz val="12"/>
      <color theme="1"/>
      <name val="Calibri"/>
      <family val="2"/>
      <scheme val="minor"/>
    </font>
    <font>
      <b/>
      <sz val="12"/>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1"/>
      <color theme="1"/>
      <name val="Calibri"/>
      <family val="2"/>
      <scheme val="minor"/>
    </font>
    <font>
      <sz val="11"/>
      <name val="Calibri"/>
      <family val="2"/>
      <scheme val="minor"/>
    </font>
    <font>
      <b/>
      <u/>
      <sz val="20"/>
      <color theme="1"/>
      <name val="Calibri"/>
      <family val="2"/>
      <scheme val="minor"/>
    </font>
    <font>
      <u/>
      <sz val="20"/>
      <color theme="1"/>
      <name val="Calibri"/>
      <family val="2"/>
      <scheme val="minor"/>
    </font>
    <font>
      <b/>
      <sz val="12"/>
      <color theme="1"/>
      <name val="Calibri"/>
      <family val="2"/>
      <scheme val="minor"/>
    </font>
    <font>
      <sz val="12"/>
      <name val="Calibri"/>
      <family val="2"/>
      <scheme val="minor"/>
    </font>
    <font>
      <sz val="16"/>
      <color rgb="FFFF0000"/>
      <name val="Calibri"/>
      <family val="2"/>
      <scheme val="minor"/>
    </font>
    <font>
      <b/>
      <sz val="10"/>
      <color theme="1"/>
      <name val="Calibri"/>
      <family val="2"/>
      <scheme val="minor"/>
    </font>
    <font>
      <u/>
      <sz val="11"/>
      <color theme="11"/>
      <name val="Calibri"/>
      <family val="2"/>
      <scheme val="minor"/>
    </font>
    <font>
      <sz val="8"/>
      <name val="Calibri"/>
      <family val="2"/>
      <scheme val="minor"/>
    </font>
    <font>
      <u/>
      <sz val="11"/>
      <color theme="10"/>
      <name val="Calibri"/>
      <family val="2"/>
      <scheme val="minor"/>
    </font>
    <font>
      <b/>
      <sz val="24"/>
      <color theme="0"/>
      <name val="Arial"/>
      <family val="2"/>
    </font>
    <font>
      <sz val="8"/>
      <color theme="1"/>
      <name val="Calibri"/>
      <family val="2"/>
      <scheme val="minor"/>
    </font>
    <font>
      <b/>
      <sz val="12"/>
      <color theme="0"/>
      <name val="Calibri"/>
      <family val="2"/>
      <scheme val="minor"/>
    </font>
    <font>
      <sz val="11"/>
      <color rgb="FF000000"/>
      <name val="Calibri"/>
      <family val="2"/>
      <scheme val="minor"/>
    </font>
    <font>
      <b/>
      <sz val="11"/>
      <color rgb="FFFFFFFF"/>
      <name val="Calibri"/>
      <family val="2"/>
      <scheme val="minor"/>
    </font>
    <font>
      <b/>
      <sz val="24"/>
      <color rgb="FFFFFFFF"/>
      <name val="Arial"/>
      <family val="2"/>
    </font>
    <font>
      <b/>
      <sz val="11"/>
      <name val="Calibri"/>
      <family val="2"/>
      <scheme val="minor"/>
    </font>
    <font>
      <b/>
      <sz val="10"/>
      <name val="Calibri"/>
      <family val="2"/>
      <scheme val="minor"/>
    </font>
    <font>
      <sz val="11"/>
      <color theme="3"/>
      <name val="Calibri"/>
      <family val="2"/>
      <scheme val="minor"/>
    </font>
    <font>
      <b/>
      <sz val="14"/>
      <color theme="3"/>
      <name val="Calibri"/>
      <family val="2"/>
      <scheme val="minor"/>
    </font>
    <font>
      <b/>
      <sz val="14"/>
      <color theme="0"/>
      <name val="Calibri"/>
      <family val="2"/>
      <scheme val="minor"/>
    </font>
    <font>
      <sz val="10"/>
      <name val="Calibri"/>
      <family val="2"/>
      <scheme val="minor"/>
    </font>
    <font>
      <sz val="11"/>
      <color rgb="FFFF0000"/>
      <name val="Calibri"/>
      <family val="2"/>
      <scheme val="minor"/>
    </font>
    <font>
      <sz val="10"/>
      <color rgb="FFFF0000"/>
      <name val="Calibri"/>
      <family val="2"/>
      <scheme val="minor"/>
    </font>
    <font>
      <b/>
      <sz val="10"/>
      <color rgb="FFFFFFFF"/>
      <name val="Calibri"/>
      <family val="2"/>
      <scheme val="minor"/>
    </font>
    <font>
      <b/>
      <sz val="14"/>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8"/>
      <color theme="0"/>
      <name val="Arial"/>
      <family val="2"/>
    </font>
    <font>
      <b/>
      <sz val="18"/>
      <color theme="0"/>
      <name val="Arial"/>
      <family val="2"/>
    </font>
    <font>
      <sz val="10"/>
      <color theme="1"/>
      <name val="Calibri"/>
      <family val="2"/>
      <charset val="136"/>
      <scheme val="minor"/>
    </font>
    <font>
      <b/>
      <sz val="13"/>
      <color theme="0"/>
      <name val="Calibri"/>
      <family val="2"/>
      <scheme val="minor"/>
    </font>
    <font>
      <sz val="13"/>
      <color theme="0"/>
      <name val="Calibri"/>
      <family val="2"/>
      <scheme val="minor"/>
    </font>
    <font>
      <sz val="12"/>
      <color theme="0"/>
      <name val="Calibri"/>
      <family val="2"/>
      <scheme val="minor"/>
    </font>
    <font>
      <vertAlign val="subscript"/>
      <sz val="11"/>
      <color theme="1"/>
      <name val="Calibri"/>
      <family val="2"/>
      <scheme val="minor"/>
    </font>
    <font>
      <b/>
      <sz val="9"/>
      <color theme="0"/>
      <name val="Calibri"/>
      <family val="2"/>
      <scheme val="minor"/>
    </font>
    <font>
      <b/>
      <sz val="16"/>
      <name val="Calibri"/>
      <family val="2"/>
      <scheme val="minor"/>
    </font>
    <font>
      <b/>
      <sz val="20"/>
      <color theme="0"/>
      <name val="Arial"/>
      <family val="2"/>
    </font>
    <font>
      <b/>
      <sz val="11"/>
      <color theme="0"/>
      <name val="Arial"/>
      <family val="2"/>
    </font>
    <font>
      <b/>
      <sz val="14"/>
      <color theme="0"/>
      <name val="Arial"/>
      <family val="2"/>
    </font>
    <font>
      <b/>
      <sz val="14"/>
      <color rgb="FF81BD38"/>
      <name val="Arial"/>
      <family val="2"/>
    </font>
    <font>
      <b/>
      <sz val="14"/>
      <color rgb="FF4C1966"/>
      <name val="Calibri"/>
      <family val="2"/>
      <scheme val="minor"/>
    </font>
    <font>
      <b/>
      <sz val="14"/>
      <color theme="1" tint="0.34998626667073579"/>
      <name val="Calibri"/>
      <family val="2"/>
      <scheme val="minor"/>
    </font>
    <font>
      <b/>
      <sz val="14"/>
      <color theme="1" tint="0.499984740745262"/>
      <name val="Calibri"/>
      <family val="2"/>
      <scheme val="minor"/>
    </font>
    <font>
      <i/>
      <sz val="11"/>
      <name val="Calibri"/>
      <family val="2"/>
      <scheme val="minor"/>
    </font>
    <font>
      <b/>
      <sz val="11"/>
      <color rgb="FF4C1966"/>
      <name val="Calibri"/>
      <family val="2"/>
      <scheme val="minor"/>
    </font>
    <font>
      <b/>
      <sz val="12"/>
      <color rgb="FF4C1966"/>
      <name val="Calibri"/>
      <family val="2"/>
      <scheme val="minor"/>
    </font>
    <font>
      <b/>
      <sz val="20"/>
      <color rgb="FFFFFFFF"/>
      <name val="Arial"/>
      <family val="2"/>
    </font>
    <font>
      <sz val="20"/>
      <color rgb="FFFFFFFF"/>
      <name val="Arial"/>
      <family val="2"/>
    </font>
    <font>
      <b/>
      <sz val="22"/>
      <color theme="0"/>
      <name val="Arial"/>
      <family val="2"/>
    </font>
    <font>
      <sz val="10"/>
      <color theme="1"/>
      <name val="Calibri"/>
      <family val="2"/>
      <scheme val="minor"/>
    </font>
    <font>
      <b/>
      <sz val="10"/>
      <color rgb="FF4C1966"/>
      <name val="Calibri"/>
      <family val="2"/>
      <scheme val="minor"/>
    </font>
    <font>
      <sz val="11"/>
      <color theme="1"/>
      <name val="Arial"/>
      <family val="2"/>
    </font>
    <font>
      <sz val="11"/>
      <name val="Arial"/>
      <family val="2"/>
    </font>
    <font>
      <sz val="11"/>
      <color theme="1"/>
      <name val="Times New Roman"/>
      <family val="1"/>
    </font>
    <font>
      <b/>
      <sz val="10"/>
      <color rgb="FF000000"/>
      <name val="Calibri"/>
      <family val="2"/>
      <scheme val="minor"/>
    </font>
    <font>
      <b/>
      <sz val="11"/>
      <color rgb="FF000000"/>
      <name val="Calibri"/>
      <family val="2"/>
      <scheme val="minor"/>
    </font>
    <font>
      <sz val="11"/>
      <color rgb="FFFF0000"/>
      <name val="Arial"/>
      <family val="2"/>
    </font>
  </fonts>
  <fills count="34">
    <fill>
      <patternFill patternType="none"/>
    </fill>
    <fill>
      <patternFill patternType="gray125"/>
    </fill>
    <fill>
      <patternFill patternType="solid">
        <fgColor theme="3" tint="0.79998168889431442"/>
        <bgColor indexed="64"/>
      </patternFill>
    </fill>
    <fill>
      <patternFill patternType="solid">
        <fgColor rgb="FF7D508C"/>
        <bgColor indexed="64"/>
      </patternFill>
    </fill>
    <fill>
      <patternFill patternType="solid">
        <fgColor rgb="FF005394"/>
        <bgColor indexed="64"/>
      </patternFill>
    </fill>
    <fill>
      <patternFill patternType="solid">
        <fgColor rgb="FF7D508C"/>
        <bgColor rgb="FF000000"/>
      </patternFill>
    </fill>
    <fill>
      <patternFill patternType="solid">
        <fgColor rgb="FFFFF6DE"/>
        <bgColor indexed="64"/>
      </patternFill>
    </fill>
    <fill>
      <patternFill patternType="solid">
        <fgColor rgb="FFF9C51F"/>
        <bgColor indexed="64"/>
      </patternFill>
    </fill>
    <fill>
      <patternFill patternType="solid">
        <fgColor rgb="FFFFE488"/>
        <bgColor indexed="64"/>
      </patternFill>
    </fill>
    <fill>
      <patternFill patternType="solid">
        <fgColor rgb="FFD9E1F2"/>
        <bgColor indexed="64"/>
      </patternFill>
    </fill>
    <fill>
      <patternFill patternType="solid">
        <fgColor theme="4" tint="0.39997558519241921"/>
        <bgColor indexed="64"/>
      </patternFill>
    </fill>
    <fill>
      <patternFill patternType="solid">
        <fgColor rgb="FFD9D9D9"/>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ECAD27"/>
        <bgColor rgb="FFECAD27"/>
      </patternFill>
    </fill>
    <fill>
      <patternFill patternType="solid">
        <fgColor rgb="FFECAD27"/>
        <bgColor rgb="FFFFC000"/>
      </patternFill>
    </fill>
    <fill>
      <patternFill patternType="solid">
        <fgColor rgb="FF8DC475"/>
        <bgColor indexed="64"/>
      </patternFill>
    </fill>
    <fill>
      <patternFill patternType="solid">
        <fgColor rgb="FFD63D25"/>
        <bgColor indexed="64"/>
      </patternFill>
    </fill>
    <fill>
      <patternFill patternType="solid">
        <fgColor theme="9"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rgb="FFBEF8FC"/>
        <bgColor indexed="64"/>
      </patternFill>
    </fill>
    <fill>
      <patternFill patternType="solid">
        <fgColor theme="0"/>
        <bgColor indexed="64"/>
      </patternFill>
    </fill>
    <fill>
      <patternFill patternType="solid">
        <fgColor theme="0" tint="-4.9989318521683403E-2"/>
        <bgColor indexed="64"/>
      </patternFill>
    </fill>
    <fill>
      <patternFill patternType="solid">
        <fgColor rgb="FFFFF6E7"/>
        <bgColor indexed="64"/>
      </patternFill>
    </fill>
    <fill>
      <patternFill patternType="solid">
        <fgColor theme="1"/>
        <bgColor indexed="64"/>
      </patternFill>
    </fill>
    <fill>
      <patternFill patternType="solid">
        <fgColor rgb="FFFFFF79"/>
        <bgColor indexed="64"/>
      </patternFill>
    </fill>
    <fill>
      <patternFill patternType="solid">
        <fgColor theme="4" tint="0.79998168889431442"/>
        <bgColor indexed="64"/>
      </patternFill>
    </fill>
    <fill>
      <patternFill patternType="solid">
        <fgColor rgb="FF0096D6"/>
        <bgColor indexed="64"/>
      </patternFill>
    </fill>
    <fill>
      <patternFill patternType="solid">
        <fgColor theme="6" tint="0.79998168889431442"/>
        <bgColor indexed="64"/>
      </patternFill>
    </fill>
    <fill>
      <patternFill patternType="solid">
        <fgColor theme="0" tint="-0.14996795556505021"/>
        <bgColor indexed="64"/>
      </patternFill>
    </fill>
  </fills>
  <borders count="4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indexed="64"/>
      </top>
      <bottom style="medium">
        <color indexed="64"/>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medium">
        <color indexed="64"/>
      </bottom>
      <diagonal/>
    </border>
    <border>
      <left style="medium">
        <color rgb="FF7D508C"/>
      </left>
      <right/>
      <top style="medium">
        <color rgb="FF7D508C"/>
      </top>
      <bottom/>
      <diagonal/>
    </border>
    <border>
      <left/>
      <right/>
      <top style="medium">
        <color rgb="FF7D508C"/>
      </top>
      <bottom/>
      <diagonal/>
    </border>
    <border>
      <left/>
      <right style="medium">
        <color rgb="FF7D508C"/>
      </right>
      <top style="medium">
        <color rgb="FF7D508C"/>
      </top>
      <bottom/>
      <diagonal/>
    </border>
    <border>
      <left style="medium">
        <color rgb="FF7D508C"/>
      </left>
      <right/>
      <top/>
      <bottom/>
      <diagonal/>
    </border>
    <border>
      <left/>
      <right style="medium">
        <color rgb="FF7D508C"/>
      </right>
      <top/>
      <bottom/>
      <diagonal/>
    </border>
    <border>
      <left style="medium">
        <color rgb="FF7D508C"/>
      </left>
      <right/>
      <top/>
      <bottom style="medium">
        <color rgb="FF7D508C"/>
      </bottom>
      <diagonal/>
    </border>
    <border>
      <left/>
      <right/>
      <top/>
      <bottom style="medium">
        <color rgb="FF7D508C"/>
      </bottom>
      <diagonal/>
    </border>
    <border>
      <left/>
      <right style="medium">
        <color rgb="FF7D508C"/>
      </right>
      <top/>
      <bottom style="medium">
        <color rgb="FF7D508C"/>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0" tint="-0.499984740745262"/>
      </left>
      <right/>
      <top/>
      <bottom/>
      <diagonal/>
    </border>
    <border>
      <left/>
      <right style="medium">
        <color theme="0"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right style="medium">
        <color theme="1"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auto="1"/>
      </left>
      <right style="thin">
        <color auto="1"/>
      </right>
      <top style="thin">
        <color auto="1"/>
      </top>
      <bottom style="thin">
        <color auto="1"/>
      </bottom>
      <diagonal/>
    </border>
  </borders>
  <cellStyleXfs count="42">
    <xf numFmtId="0" fontId="0"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7" borderId="4" applyAlignment="0">
      <alignment horizontal="right" vertical="center"/>
    </xf>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9" fontId="33" fillId="0" borderId="0" applyFont="0" applyFill="0" applyBorder="0" applyAlignment="0" applyProtection="0"/>
    <xf numFmtId="0" fontId="16" fillId="0" borderId="0" applyNumberFormat="0" applyFill="0" applyBorder="0" applyAlignment="0" applyProtection="0"/>
  </cellStyleXfs>
  <cellXfs count="426">
    <xf numFmtId="0" fontId="0" fillId="0" borderId="0" xfId="0"/>
    <xf numFmtId="0" fontId="0" fillId="0" borderId="0" xfId="0" applyAlignment="1">
      <alignment wrapText="1"/>
    </xf>
    <xf numFmtId="0" fontId="3" fillId="0" borderId="0" xfId="0" applyFont="1"/>
    <xf numFmtId="0" fontId="8" fillId="0" borderId="0" xfId="0" applyFont="1" applyAlignment="1">
      <alignment horizontal="center" vertical="center" wrapText="1"/>
    </xf>
    <xf numFmtId="0" fontId="9" fillId="0" borderId="0" xfId="0" applyFont="1" applyAlignment="1">
      <alignment vertical="center" wrapText="1"/>
    </xf>
    <xf numFmtId="0" fontId="3" fillId="0" borderId="0" xfId="0" applyFont="1" applyAlignment="1">
      <alignment vertical="top" wrapText="1"/>
    </xf>
    <xf numFmtId="0" fontId="12"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wrapText="1"/>
    </xf>
    <xf numFmtId="0" fontId="5"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top" wrapText="1"/>
    </xf>
    <xf numFmtId="0" fontId="0" fillId="3" borderId="0" xfId="0" applyFill="1" applyAlignment="1">
      <alignment wrapText="1"/>
    </xf>
    <xf numFmtId="0" fontId="12" fillId="0" borderId="0" xfId="0" applyFont="1" applyAlignment="1">
      <alignment horizontal="center" vertical="center" wrapText="1"/>
    </xf>
    <xf numFmtId="0" fontId="17" fillId="3" borderId="0" xfId="0" applyFont="1" applyFill="1" applyAlignment="1">
      <alignment vertical="center" wrapText="1"/>
    </xf>
    <xf numFmtId="0" fontId="18" fillId="0" borderId="0" xfId="0" applyFont="1" applyAlignment="1">
      <alignment vertical="center"/>
    </xf>
    <xf numFmtId="49" fontId="18" fillId="0" borderId="0" xfId="0" applyNumberFormat="1" applyFont="1" applyAlignment="1">
      <alignment vertical="center"/>
    </xf>
    <xf numFmtId="0" fontId="18" fillId="0" borderId="0" xfId="0" applyFont="1" applyAlignment="1">
      <alignment horizontal="left" vertical="center" wrapText="1"/>
    </xf>
    <xf numFmtId="0" fontId="18" fillId="0" borderId="0" xfId="0" applyFont="1" applyAlignment="1">
      <alignment vertical="center" wrapText="1"/>
    </xf>
    <xf numFmtId="0" fontId="20" fillId="5" borderId="0" xfId="0" applyFont="1" applyFill="1" applyAlignment="1">
      <alignment wrapText="1"/>
    </xf>
    <xf numFmtId="0" fontId="22" fillId="5" borderId="0" xfId="0" applyFont="1" applyFill="1" applyAlignment="1">
      <alignment vertical="center" wrapText="1"/>
    </xf>
    <xf numFmtId="0" fontId="25" fillId="0" borderId="0" xfId="0" applyFont="1" applyAlignment="1">
      <alignment vertical="center" wrapText="1"/>
    </xf>
    <xf numFmtId="0" fontId="0" fillId="0" borderId="0" xfId="0" applyAlignment="1">
      <alignment vertical="top"/>
    </xf>
    <xf numFmtId="0" fontId="11" fillId="6" borderId="5" xfId="0" applyFont="1" applyFill="1" applyBorder="1" applyAlignment="1" applyProtection="1">
      <alignment horizontal="center" vertical="center" wrapText="1"/>
      <protection locked="0"/>
    </xf>
    <xf numFmtId="0" fontId="4" fillId="9" borderId="4"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wrapText="1"/>
    </xf>
    <xf numFmtId="0" fontId="0" fillId="0" borderId="7" xfId="0" applyBorder="1" applyAlignment="1">
      <alignment vertical="center" wrapText="1"/>
    </xf>
    <xf numFmtId="0" fontId="26" fillId="0" borderId="0" xfId="0" applyFont="1" applyAlignment="1">
      <alignment vertical="center"/>
    </xf>
    <xf numFmtId="0" fontId="43" fillId="4" borderId="1" xfId="0" applyFont="1" applyFill="1" applyBorder="1" applyAlignment="1">
      <alignment horizontal="center" vertical="center" wrapText="1"/>
    </xf>
    <xf numFmtId="0" fontId="32" fillId="24" borderId="4"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0" fillId="0" borderId="0" xfId="0" applyAlignment="1"/>
    <xf numFmtId="0" fontId="34" fillId="4" borderId="1" xfId="0" applyFont="1" applyFill="1" applyBorder="1" applyAlignment="1">
      <alignment horizontal="center" vertical="center" wrapText="1" readingOrder="2"/>
    </xf>
    <xf numFmtId="0" fontId="0" fillId="0" borderId="0" xfId="0" applyAlignment="1">
      <alignment vertical="top" wrapText="1" readingOrder="2"/>
    </xf>
    <xf numFmtId="0" fontId="23" fillId="26" borderId="4" xfId="0" applyFont="1" applyFill="1" applyBorder="1" applyAlignment="1">
      <alignment horizontal="center" vertical="center" wrapText="1" readingOrder="2"/>
    </xf>
    <xf numFmtId="0" fontId="7" fillId="0" borderId="4" xfId="0" applyFont="1" applyBorder="1" applyAlignment="1">
      <alignment vertical="center" wrapText="1" readingOrder="2"/>
    </xf>
    <xf numFmtId="0" fontId="0" fillId="0" borderId="0" xfId="0" applyBorder="1" applyAlignment="1">
      <alignment vertical="top" readingOrder="2"/>
    </xf>
    <xf numFmtId="0" fontId="0" fillId="0" borderId="0" xfId="0" applyAlignment="1">
      <alignment horizontal="left" readingOrder="2"/>
    </xf>
    <xf numFmtId="0" fontId="29" fillId="0" borderId="0" xfId="0" applyFont="1" applyBorder="1" applyAlignment="1">
      <alignment vertical="center" wrapText="1" readingOrder="2"/>
    </xf>
    <xf numFmtId="0" fontId="0" fillId="0" borderId="0" xfId="0" applyBorder="1" applyAlignment="1">
      <alignment horizontal="left" readingOrder="2"/>
    </xf>
    <xf numFmtId="0" fontId="0" fillId="3" borderId="0" xfId="0" applyFill="1" applyAlignment="1">
      <alignment wrapText="1" readingOrder="2"/>
    </xf>
    <xf numFmtId="0" fontId="45" fillId="3" borderId="0" xfId="0" applyFont="1" applyFill="1" applyAlignment="1">
      <alignment vertical="top" readingOrder="2"/>
    </xf>
    <xf numFmtId="0" fontId="45" fillId="3" borderId="0" xfId="0" applyFont="1" applyFill="1" applyAlignment="1">
      <alignment vertical="center" readingOrder="2"/>
    </xf>
    <xf numFmtId="0" fontId="46" fillId="25" borderId="0" xfId="0" applyFont="1" applyFill="1" applyAlignment="1">
      <alignment horizontal="left" vertical="center" wrapText="1" readingOrder="2"/>
    </xf>
    <xf numFmtId="0" fontId="0" fillId="25" borderId="0" xfId="0" applyFill="1" applyAlignment="1">
      <alignment wrapText="1" readingOrder="2"/>
    </xf>
    <xf numFmtId="0" fontId="0" fillId="0" borderId="0" xfId="0" applyAlignment="1">
      <alignment wrapText="1" readingOrder="2"/>
    </xf>
    <xf numFmtId="0" fontId="0" fillId="0" borderId="20" xfId="0" applyBorder="1" applyAlignment="1">
      <alignment horizontal="right" vertical="top" wrapText="1" readingOrder="2"/>
    </xf>
    <xf numFmtId="0" fontId="16" fillId="0" borderId="0" xfId="41" applyBorder="1" applyAlignment="1">
      <alignment horizontal="right" vertical="center" wrapText="1" readingOrder="2"/>
    </xf>
    <xf numFmtId="0" fontId="0" fillId="0" borderId="0" xfId="0" applyBorder="1" applyAlignment="1">
      <alignment horizontal="right" wrapText="1" readingOrder="2"/>
    </xf>
    <xf numFmtId="0" fontId="0" fillId="0" borderId="21" xfId="0" applyBorder="1" applyAlignment="1">
      <alignment horizontal="right" wrapText="1" readingOrder="2"/>
    </xf>
    <xf numFmtId="0" fontId="0" fillId="0" borderId="0" xfId="0" applyAlignment="1">
      <alignment horizontal="right" vertical="top" wrapText="1" readingOrder="2"/>
    </xf>
    <xf numFmtId="0" fontId="16" fillId="0" borderId="0" xfId="41" applyAlignment="1">
      <alignment horizontal="right" vertical="center" wrapText="1" readingOrder="2"/>
    </xf>
    <xf numFmtId="0" fontId="0" fillId="0" borderId="0" xfId="0" applyAlignment="1">
      <alignment horizontal="right" wrapText="1" readingOrder="2"/>
    </xf>
    <xf numFmtId="0" fontId="48" fillId="0" borderId="0" xfId="0" applyFont="1" applyAlignment="1">
      <alignment vertical="center" wrapText="1" readingOrder="2"/>
    </xf>
    <xf numFmtId="0" fontId="48" fillId="0" borderId="20" xfId="0" applyFont="1" applyBorder="1" applyAlignment="1">
      <alignment horizontal="right" vertical="center" wrapText="1" readingOrder="2"/>
    </xf>
    <xf numFmtId="0" fontId="48" fillId="0" borderId="0" xfId="0" applyFont="1" applyBorder="1" applyAlignment="1">
      <alignment horizontal="right" vertical="center" wrapText="1" readingOrder="2"/>
    </xf>
    <xf numFmtId="0" fontId="48" fillId="0" borderId="21" xfId="0" applyFont="1" applyBorder="1" applyAlignment="1">
      <alignment horizontal="right" vertical="center" wrapText="1" readingOrder="2"/>
    </xf>
    <xf numFmtId="0" fontId="0" fillId="0" borderId="0" xfId="0" applyAlignment="1">
      <alignment horizontal="left" vertical="top" wrapText="1" readingOrder="2"/>
    </xf>
    <xf numFmtId="0" fontId="0" fillId="0" borderId="0" xfId="0" applyAlignment="1">
      <alignment horizontal="left" vertical="center" readingOrder="2"/>
    </xf>
    <xf numFmtId="0" fontId="0" fillId="0" borderId="20" xfId="0" applyBorder="1" applyAlignment="1">
      <alignment horizontal="left" vertical="top" wrapText="1" readingOrder="2"/>
    </xf>
    <xf numFmtId="0" fontId="0" fillId="0" borderId="0" xfId="0" applyBorder="1" applyAlignment="1">
      <alignment horizontal="left" vertical="center" readingOrder="2"/>
    </xf>
    <xf numFmtId="0" fontId="0" fillId="0" borderId="21" xfId="0" applyBorder="1" applyAlignment="1">
      <alignment horizontal="left" readingOrder="2"/>
    </xf>
    <xf numFmtId="0" fontId="7" fillId="0" borderId="20" xfId="0" applyFont="1" applyBorder="1" applyAlignment="1">
      <alignment horizontal="left" vertical="top" wrapText="1" readingOrder="2"/>
    </xf>
    <xf numFmtId="0" fontId="7" fillId="0" borderId="0" xfId="0" applyFont="1" applyBorder="1" applyAlignment="1">
      <alignment horizontal="left" vertical="top" wrapText="1" readingOrder="2"/>
    </xf>
    <xf numFmtId="0" fontId="7" fillId="0" borderId="21" xfId="0" applyFont="1" applyBorder="1" applyAlignment="1">
      <alignment horizontal="left" vertical="top" wrapText="1" readingOrder="2"/>
    </xf>
    <xf numFmtId="0" fontId="0" fillId="0" borderId="20" xfId="0" applyBorder="1" applyAlignment="1">
      <alignment horizontal="left" readingOrder="2"/>
    </xf>
    <xf numFmtId="0" fontId="29" fillId="0" borderId="0" xfId="0" applyFont="1" applyBorder="1" applyAlignment="1">
      <alignment horizontal="left" vertical="center" wrapText="1" readingOrder="2"/>
    </xf>
    <xf numFmtId="0" fontId="0" fillId="0" borderId="0" xfId="0" applyBorder="1" applyAlignment="1">
      <alignment horizontal="left" vertical="center" wrapText="1" readingOrder="2"/>
    </xf>
    <xf numFmtId="0" fontId="0" fillId="0" borderId="0" xfId="0" applyBorder="1" applyAlignment="1">
      <alignment vertical="top" wrapText="1" readingOrder="2"/>
    </xf>
    <xf numFmtId="0" fontId="29" fillId="0" borderId="20" xfId="0" applyFont="1" applyBorder="1" applyAlignment="1">
      <alignment vertical="center" wrapText="1" readingOrder="2"/>
    </xf>
    <xf numFmtId="0" fontId="29" fillId="0" borderId="0" xfId="0" applyFont="1" applyBorder="1" applyAlignment="1">
      <alignment horizontal="left" vertical="center" readingOrder="2"/>
    </xf>
    <xf numFmtId="0" fontId="29" fillId="0" borderId="22" xfId="0" applyFont="1" applyBorder="1" applyAlignment="1">
      <alignment vertical="top" wrapText="1" readingOrder="2"/>
    </xf>
    <xf numFmtId="0" fontId="29" fillId="0" borderId="23" xfId="0" applyFont="1" applyBorder="1" applyAlignment="1">
      <alignment vertical="top" wrapText="1" readingOrder="2"/>
    </xf>
    <xf numFmtId="0" fontId="0" fillId="0" borderId="23" xfId="0" applyBorder="1" applyAlignment="1">
      <alignment horizontal="left" readingOrder="2"/>
    </xf>
    <xf numFmtId="0" fontId="29" fillId="0" borderId="23" xfId="0" applyFont="1" applyBorder="1" applyAlignment="1">
      <alignment vertical="top" readingOrder="2"/>
    </xf>
    <xf numFmtId="0" fontId="0" fillId="0" borderId="24" xfId="0" applyBorder="1" applyAlignment="1">
      <alignment horizontal="left" readingOrder="2"/>
    </xf>
    <xf numFmtId="0" fontId="7" fillId="0" borderId="0" xfId="0" applyFont="1" applyAlignment="1">
      <alignment horizontal="left" vertical="top" wrapText="1" readingOrder="2"/>
    </xf>
    <xf numFmtId="0" fontId="0" fillId="0" borderId="20" xfId="0" applyBorder="1" applyAlignment="1">
      <alignment readingOrder="2"/>
    </xf>
    <xf numFmtId="0" fontId="53" fillId="0" borderId="0" xfId="0" applyFont="1" applyBorder="1" applyAlignment="1">
      <alignment vertical="center" readingOrder="2"/>
    </xf>
    <xf numFmtId="0" fontId="59" fillId="0" borderId="0" xfId="0" applyFont="1" applyBorder="1" applyAlignment="1">
      <alignment vertical="center" readingOrder="2"/>
    </xf>
    <xf numFmtId="0" fontId="54" fillId="0" borderId="0" xfId="0" applyFont="1" applyBorder="1" applyAlignment="1">
      <alignment vertical="center" readingOrder="2"/>
    </xf>
    <xf numFmtId="0" fontId="54" fillId="0" borderId="21" xfId="0" applyFont="1" applyBorder="1" applyAlignment="1">
      <alignment vertical="center" readingOrder="2"/>
    </xf>
    <xf numFmtId="0" fontId="7" fillId="0" borderId="0" xfId="0" applyFont="1" applyBorder="1" applyAlignment="1">
      <alignment vertical="top" wrapText="1" readingOrder="2"/>
    </xf>
    <xf numFmtId="0" fontId="7" fillId="0" borderId="21" xfId="0" applyFont="1" applyBorder="1" applyAlignment="1">
      <alignment vertical="top" wrapText="1" readingOrder="2"/>
    </xf>
    <xf numFmtId="0" fontId="7" fillId="0" borderId="22" xfId="0" applyFont="1" applyBorder="1" applyAlignment="1">
      <alignment horizontal="left" vertical="top" wrapText="1" readingOrder="2"/>
    </xf>
    <xf numFmtId="0" fontId="0" fillId="0" borderId="23" xfId="0" applyBorder="1" applyAlignment="1">
      <alignment horizontal="left" vertical="center" readingOrder="2"/>
    </xf>
    <xf numFmtId="0" fontId="7" fillId="0" borderId="23" xfId="0" applyFont="1" applyBorder="1" applyAlignment="1">
      <alignment vertical="top" wrapText="1" readingOrder="2"/>
    </xf>
    <xf numFmtId="0" fontId="7" fillId="0" borderId="24" xfId="0" applyFont="1" applyBorder="1" applyAlignment="1">
      <alignment vertical="top" wrapText="1" readingOrder="2"/>
    </xf>
    <xf numFmtId="0" fontId="53" fillId="0" borderId="21" xfId="0" applyFont="1" applyBorder="1" applyAlignment="1">
      <alignment vertical="center" readingOrder="2"/>
    </xf>
    <xf numFmtId="0" fontId="0" fillId="0" borderId="0" xfId="0" applyBorder="1" applyAlignment="1">
      <alignment readingOrder="2"/>
    </xf>
    <xf numFmtId="0" fontId="0" fillId="0" borderId="0" xfId="0" applyAlignment="1">
      <alignment readingOrder="2"/>
    </xf>
    <xf numFmtId="0" fontId="0" fillId="0" borderId="21" xfId="0" applyBorder="1" applyAlignment="1">
      <alignment readingOrder="2"/>
    </xf>
    <xf numFmtId="0" fontId="58" fillId="0" borderId="0" xfId="0" applyFont="1" applyBorder="1" applyAlignment="1">
      <alignment vertical="top" wrapText="1" readingOrder="2"/>
    </xf>
    <xf numFmtId="0" fontId="7" fillId="0" borderId="23" xfId="0" applyFont="1" applyBorder="1" applyAlignment="1">
      <alignment horizontal="left" vertical="top" wrapText="1" readingOrder="2"/>
    </xf>
    <xf numFmtId="0" fontId="0" fillId="0" borderId="22" xfId="0" applyBorder="1" applyAlignment="1">
      <alignment horizontal="left" readingOrder="2"/>
    </xf>
    <xf numFmtId="0" fontId="7" fillId="0" borderId="0" xfId="0" applyFont="1" applyAlignment="1">
      <alignment vertical="top" wrapText="1" readingOrder="2"/>
    </xf>
    <xf numFmtId="0" fontId="0" fillId="0" borderId="0" xfId="0" applyAlignment="1">
      <alignment vertical="center" readingOrder="2"/>
    </xf>
    <xf numFmtId="0" fontId="60" fillId="0" borderId="0" xfId="0" applyFont="1" applyAlignment="1">
      <alignment horizontal="right" vertical="top" readingOrder="2"/>
    </xf>
    <xf numFmtId="0" fontId="61" fillId="0" borderId="0" xfId="0" applyFont="1" applyAlignment="1">
      <alignment horizontal="right" vertical="top" readingOrder="2"/>
    </xf>
    <xf numFmtId="0" fontId="60" fillId="0" borderId="0" xfId="0" applyFont="1" applyAlignment="1">
      <alignment horizontal="right" readingOrder="2"/>
    </xf>
    <xf numFmtId="49" fontId="0" fillId="0" borderId="20" xfId="0" applyNumberFormat="1" applyBorder="1" applyAlignment="1">
      <alignment horizontal="right" vertical="top" readingOrder="2"/>
    </xf>
    <xf numFmtId="0" fontId="0" fillId="0" borderId="0" xfId="0" applyBorder="1" applyAlignment="1">
      <alignment horizontal="right" vertical="top" readingOrder="2"/>
    </xf>
    <xf numFmtId="0" fontId="0" fillId="0" borderId="23" xfId="0" applyBorder="1" applyAlignment="1">
      <alignment horizontal="right" readingOrder="2"/>
    </xf>
    <xf numFmtId="0" fontId="62" fillId="0" borderId="0" xfId="0" applyFont="1" applyAlignment="1">
      <alignment readingOrder="2"/>
    </xf>
    <xf numFmtId="0" fontId="49" fillId="0" borderId="0" xfId="0" applyFont="1" applyAlignment="1">
      <alignment vertical="center" readingOrder="2"/>
    </xf>
    <xf numFmtId="0" fontId="0" fillId="0" borderId="20" xfId="0" applyBorder="1" applyAlignment="1">
      <alignment horizontal="right" readingOrder="2"/>
    </xf>
    <xf numFmtId="0" fontId="0" fillId="0" borderId="0" xfId="0" applyAlignment="1">
      <alignment vertical="top" readingOrder="2"/>
    </xf>
    <xf numFmtId="0" fontId="2" fillId="6" borderId="10" xfId="0" applyFont="1" applyFill="1" applyBorder="1" applyAlignment="1">
      <alignment horizontal="center" vertical="center" wrapText="1" readingOrder="2"/>
    </xf>
    <xf numFmtId="0" fontId="28" fillId="6" borderId="5" xfId="0" applyFont="1" applyFill="1" applyBorder="1" applyAlignment="1" applyProtection="1">
      <alignment horizontal="left" vertical="center" wrapText="1" readingOrder="2"/>
      <protection locked="0"/>
    </xf>
    <xf numFmtId="0" fontId="28" fillId="6" borderId="5" xfId="0" applyFont="1" applyFill="1" applyBorder="1" applyAlignment="1" applyProtection="1">
      <alignment vertical="center" wrapText="1" readingOrder="2"/>
      <protection locked="0"/>
    </xf>
    <xf numFmtId="0" fontId="28" fillId="6" borderId="4" xfId="0" applyFont="1" applyFill="1" applyBorder="1" applyAlignment="1" applyProtection="1">
      <alignment horizontal="left" vertical="center" wrapText="1" readingOrder="2"/>
      <protection locked="0"/>
    </xf>
    <xf numFmtId="0" fontId="28" fillId="6" borderId="4" xfId="0" applyFont="1" applyFill="1" applyBorder="1" applyAlignment="1" applyProtection="1">
      <alignment vertical="center" wrapText="1" readingOrder="2"/>
      <protection locked="0"/>
    </xf>
    <xf numFmtId="0" fontId="30" fillId="6" borderId="4" xfId="0" applyFont="1" applyFill="1" applyBorder="1" applyAlignment="1" applyProtection="1">
      <alignment horizontal="left" vertical="center" wrapText="1" readingOrder="2"/>
      <protection locked="0"/>
    </xf>
    <xf numFmtId="0" fontId="28" fillId="6" borderId="4" xfId="0" applyFont="1" applyFill="1" applyBorder="1" applyAlignment="1" applyProtection="1">
      <alignment horizontal="left" wrapText="1" readingOrder="2"/>
      <protection locked="0"/>
    </xf>
    <xf numFmtId="0" fontId="16" fillId="6" borderId="4" xfId="41" applyFill="1" applyBorder="1" applyAlignment="1" applyProtection="1">
      <alignment horizontal="left" vertical="center" wrapText="1" readingOrder="2"/>
      <protection locked="0"/>
    </xf>
    <xf numFmtId="9" fontId="28" fillId="6" borderId="4" xfId="0" applyNumberFormat="1" applyFont="1" applyFill="1" applyBorder="1" applyAlignment="1" applyProtection="1">
      <alignment horizontal="left" vertical="center" wrapText="1" readingOrder="2"/>
      <protection locked="0"/>
    </xf>
    <xf numFmtId="3" fontId="28" fillId="6" borderId="4" xfId="0" applyNumberFormat="1" applyFont="1" applyFill="1" applyBorder="1" applyAlignment="1" applyProtection="1">
      <alignment horizontal="left" vertical="center" wrapText="1" readingOrder="2"/>
      <protection locked="0"/>
    </xf>
    <xf numFmtId="0" fontId="2" fillId="7" borderId="3" xfId="13" applyFont="1" applyBorder="1" applyAlignment="1">
      <alignment vertical="center" wrapText="1" readingOrder="2"/>
    </xf>
    <xf numFmtId="0" fontId="2" fillId="7" borderId="9" xfId="13" applyFont="1" applyBorder="1" applyAlignment="1">
      <alignment vertical="center" wrapText="1" readingOrder="2"/>
    </xf>
    <xf numFmtId="0" fontId="23" fillId="7" borderId="3" xfId="13" applyBorder="1" applyAlignment="1">
      <alignment vertical="center" wrapText="1" readingOrder="2"/>
    </xf>
    <xf numFmtId="0" fontId="23" fillId="7" borderId="9" xfId="13" applyBorder="1" applyAlignment="1">
      <alignment vertical="center" wrapText="1" readingOrder="2"/>
    </xf>
    <xf numFmtId="0" fontId="2" fillId="7" borderId="2" xfId="13" applyFont="1" applyBorder="1" applyAlignment="1">
      <alignment vertical="center" wrapText="1" readingOrder="2"/>
    </xf>
    <xf numFmtId="0" fontId="13" fillId="9" borderId="5" xfId="0" applyFont="1" applyFill="1" applyBorder="1" applyAlignment="1">
      <alignment horizontal="right" vertical="center" wrapText="1" readingOrder="2"/>
    </xf>
    <xf numFmtId="0" fontId="24" fillId="9" borderId="4" xfId="0" applyFont="1" applyFill="1" applyBorder="1" applyAlignment="1">
      <alignment horizontal="right" vertical="center" wrapText="1" readingOrder="2"/>
    </xf>
    <xf numFmtId="0" fontId="13" fillId="9" borderId="4" xfId="0" applyFont="1" applyFill="1" applyBorder="1" applyAlignment="1">
      <alignment horizontal="right" vertical="center" wrapText="1" readingOrder="2"/>
    </xf>
    <xf numFmtId="0" fontId="23" fillId="7" borderId="2" xfId="13" applyBorder="1" applyAlignment="1">
      <alignment horizontal="right" vertical="center" wrapText="1" readingOrder="2"/>
    </xf>
    <xf numFmtId="0" fontId="24" fillId="8" borderId="8" xfId="13" applyFont="1" applyFill="1" applyBorder="1" applyAlignment="1">
      <alignment horizontal="right" vertical="center" wrapText="1" readingOrder="2"/>
    </xf>
    <xf numFmtId="0" fontId="10" fillId="9" borderId="5" xfId="0" applyFont="1" applyFill="1" applyBorder="1" applyAlignment="1">
      <alignment horizontal="right" vertical="center" wrapText="1" indent="1"/>
    </xf>
    <xf numFmtId="0" fontId="10" fillId="9" borderId="4" xfId="0" applyFont="1" applyFill="1" applyBorder="1" applyAlignment="1">
      <alignment horizontal="right" vertical="center" wrapText="1" indent="1"/>
    </xf>
    <xf numFmtId="0" fontId="1" fillId="9" borderId="5" xfId="0" applyFont="1" applyFill="1" applyBorder="1" applyAlignment="1">
      <alignment horizontal="right" vertical="center" wrapText="1" indent="1"/>
    </xf>
    <xf numFmtId="0" fontId="11" fillId="9" borderId="4" xfId="0" applyFont="1" applyFill="1" applyBorder="1" applyAlignment="1">
      <alignment horizontal="right" vertical="center" wrapText="1" indent="1"/>
    </xf>
    <xf numFmtId="0" fontId="11" fillId="9" borderId="4" xfId="0" applyFont="1" applyFill="1" applyBorder="1" applyAlignment="1">
      <alignment horizontal="right" vertical="center" wrapText="1" indent="1" readingOrder="2"/>
    </xf>
    <xf numFmtId="0" fontId="1" fillId="9" borderId="4" xfId="0" applyFont="1" applyFill="1" applyBorder="1" applyAlignment="1">
      <alignment horizontal="right" vertical="center" wrapText="1" indent="1"/>
    </xf>
    <xf numFmtId="0" fontId="1" fillId="9" borderId="4" xfId="0" applyFont="1" applyFill="1" applyBorder="1" applyAlignment="1">
      <alignment horizontal="right" vertical="center" wrapText="1" indent="1" readingOrder="2"/>
    </xf>
    <xf numFmtId="0" fontId="26" fillId="0" borderId="0" xfId="0" applyFont="1" applyAlignment="1">
      <alignment readingOrder="2"/>
    </xf>
    <xf numFmtId="0" fontId="0" fillId="10" borderId="4" xfId="0" applyFill="1" applyBorder="1" applyAlignment="1">
      <alignment vertical="center" wrapText="1" readingOrder="2"/>
    </xf>
    <xf numFmtId="0" fontId="7" fillId="2" borderId="4" xfId="0" applyFont="1" applyFill="1" applyBorder="1" applyAlignment="1">
      <alignment vertical="center" wrapText="1" readingOrder="2"/>
    </xf>
    <xf numFmtId="0" fontId="0" fillId="14" borderId="4" xfId="0" applyFill="1" applyBorder="1" applyAlignment="1">
      <alignment horizontal="right" vertical="center" wrapText="1" readingOrder="2"/>
    </xf>
    <xf numFmtId="0" fontId="34" fillId="4" borderId="4" xfId="0" applyFont="1" applyFill="1" applyBorder="1" applyAlignment="1">
      <alignment horizontal="center" vertical="center" wrapText="1" readingOrder="2"/>
    </xf>
    <xf numFmtId="0" fontId="34" fillId="4" borderId="4" xfId="0" applyFont="1" applyFill="1" applyBorder="1" applyAlignment="1">
      <alignment horizontal="left" vertical="center" wrapText="1" readingOrder="2"/>
    </xf>
    <xf numFmtId="0" fontId="23" fillId="6" borderId="4" xfId="0" applyFont="1" applyFill="1" applyBorder="1" applyAlignment="1" applyProtection="1">
      <alignment horizontal="center" vertical="center" wrapText="1" readingOrder="2"/>
      <protection locked="0"/>
    </xf>
    <xf numFmtId="0" fontId="7" fillId="6" borderId="4" xfId="0" applyFont="1" applyFill="1" applyBorder="1" applyAlignment="1" applyProtection="1">
      <alignment horizontal="center" vertical="center" wrapText="1" readingOrder="2"/>
      <protection locked="0"/>
    </xf>
    <xf numFmtId="0" fontId="7" fillId="6" borderId="4" xfId="0" applyFont="1" applyFill="1" applyBorder="1" applyAlignment="1" applyProtection="1">
      <alignment horizontal="left" vertical="center" wrapText="1" readingOrder="2"/>
      <protection locked="0"/>
    </xf>
    <xf numFmtId="0" fontId="23" fillId="11" borderId="4" xfId="0" applyFont="1" applyFill="1" applyBorder="1" applyAlignment="1">
      <alignment vertical="center" wrapText="1" readingOrder="2"/>
    </xf>
    <xf numFmtId="164" fontId="23" fillId="11" borderId="4" xfId="0" applyNumberFormat="1" applyFont="1" applyFill="1" applyBorder="1" applyAlignment="1">
      <alignment horizontal="center" vertical="center" wrapText="1" readingOrder="2"/>
    </xf>
    <xf numFmtId="0" fontId="23" fillId="10" borderId="4" xfId="0" applyFont="1" applyFill="1" applyBorder="1" applyAlignment="1">
      <alignment vertical="center" wrapText="1" readingOrder="2"/>
    </xf>
    <xf numFmtId="164" fontId="23" fillId="10" borderId="4" xfId="0" applyNumberFormat="1" applyFont="1" applyFill="1" applyBorder="1" applyAlignment="1">
      <alignment horizontal="center" vertical="center" wrapText="1" readingOrder="2"/>
    </xf>
    <xf numFmtId="0" fontId="23" fillId="2" borderId="4" xfId="0" applyFont="1" applyFill="1" applyBorder="1" applyAlignment="1">
      <alignment horizontal="right" vertical="center" wrapText="1" readingOrder="2"/>
    </xf>
    <xf numFmtId="164" fontId="23" fillId="2" borderId="4" xfId="0" applyNumberFormat="1" applyFont="1" applyFill="1" applyBorder="1" applyAlignment="1">
      <alignment horizontal="center" vertical="center" wrapText="1" readingOrder="2"/>
    </xf>
    <xf numFmtId="0" fontId="0" fillId="12" borderId="4" xfId="0" applyFill="1" applyBorder="1" applyAlignment="1">
      <alignment horizontal="right" vertical="center" wrapText="1" readingOrder="2"/>
    </xf>
    <xf numFmtId="0" fontId="23" fillId="12" borderId="4" xfId="0" applyFont="1" applyFill="1" applyBorder="1" applyAlignment="1">
      <alignment horizontal="right" vertical="center" wrapText="1" readingOrder="2"/>
    </xf>
    <xf numFmtId="164" fontId="23" fillId="12" borderId="4" xfId="0" applyNumberFormat="1" applyFont="1" applyFill="1" applyBorder="1" applyAlignment="1">
      <alignment horizontal="center" vertical="center" wrapText="1" readingOrder="2"/>
    </xf>
    <xf numFmtId="0" fontId="0" fillId="13" borderId="4" xfId="0" applyFill="1" applyBorder="1" applyAlignment="1">
      <alignment horizontal="right" vertical="center" wrapText="1" readingOrder="2"/>
    </xf>
    <xf numFmtId="0" fontId="7" fillId="13" borderId="4" xfId="0" applyFont="1" applyFill="1" applyBorder="1" applyAlignment="1">
      <alignment horizontal="right" vertical="center" wrapText="1" readingOrder="2"/>
    </xf>
    <xf numFmtId="0" fontId="23" fillId="13" borderId="4" xfId="0" applyFont="1" applyFill="1" applyBorder="1" applyAlignment="1">
      <alignment vertical="center" wrapText="1" readingOrder="2"/>
    </xf>
    <xf numFmtId="164" fontId="23" fillId="13" borderId="4" xfId="0" applyNumberFormat="1" applyFont="1" applyFill="1" applyBorder="1" applyAlignment="1">
      <alignment horizontal="center" vertical="center" wrapText="1" readingOrder="2"/>
    </xf>
    <xf numFmtId="0" fontId="7" fillId="14" borderId="4" xfId="0" applyFont="1" applyFill="1" applyBorder="1" applyAlignment="1">
      <alignment horizontal="right" vertical="center" wrapText="1" readingOrder="2"/>
    </xf>
    <xf numFmtId="0" fontId="6" fillId="14" borderId="4" xfId="0" applyFont="1" applyFill="1" applyBorder="1" applyAlignment="1">
      <alignment vertical="center" wrapText="1" readingOrder="2"/>
    </xf>
    <xf numFmtId="164" fontId="6" fillId="14" borderId="4" xfId="0" applyNumberFormat="1" applyFont="1" applyFill="1" applyBorder="1" applyAlignment="1">
      <alignment horizontal="center" vertical="center" wrapText="1" readingOrder="2"/>
    </xf>
    <xf numFmtId="0" fontId="6" fillId="14" borderId="4" xfId="0" applyFont="1" applyFill="1" applyBorder="1" applyAlignment="1">
      <alignment horizontal="center" vertical="center" wrapText="1" readingOrder="2"/>
    </xf>
    <xf numFmtId="0" fontId="23" fillId="14" borderId="4" xfId="0" applyFont="1" applyFill="1" applyBorder="1" applyAlignment="1">
      <alignment horizontal="center" vertical="center" wrapText="1" readingOrder="2"/>
    </xf>
    <xf numFmtId="164" fontId="23" fillId="9" borderId="4" xfId="0" applyNumberFormat="1" applyFont="1" applyFill="1" applyBorder="1" applyAlignment="1">
      <alignment horizontal="center" vertical="center" wrapText="1" readingOrder="2"/>
    </xf>
    <xf numFmtId="0" fontId="0" fillId="11" borderId="4" xfId="0" applyFill="1" applyBorder="1" applyAlignment="1">
      <alignment horizontal="right" vertical="center" wrapText="1" readingOrder="2"/>
    </xf>
    <xf numFmtId="0" fontId="0" fillId="16" borderId="4" xfId="0" applyFill="1" applyBorder="1" applyAlignment="1">
      <alignment horizontal="right" vertical="center" wrapText="1" readingOrder="2"/>
    </xf>
    <xf numFmtId="0" fontId="7" fillId="12" borderId="4" xfId="0" applyFont="1" applyFill="1" applyBorder="1" applyAlignment="1">
      <alignment horizontal="right" vertical="center" wrapText="1" readingOrder="2"/>
    </xf>
    <xf numFmtId="0" fontId="31" fillId="5" borderId="0" xfId="0" applyFont="1" applyFill="1" applyAlignment="1">
      <alignment readingOrder="2"/>
    </xf>
    <xf numFmtId="0" fontId="20" fillId="5" borderId="0" xfId="0" applyFont="1" applyFill="1" applyAlignment="1">
      <alignment wrapText="1" readingOrder="2"/>
    </xf>
    <xf numFmtId="0" fontId="55" fillId="5" borderId="0" xfId="0" applyFont="1" applyFill="1" applyBorder="1" applyAlignment="1">
      <alignment vertical="center" wrapText="1" readingOrder="2"/>
    </xf>
    <xf numFmtId="0" fontId="22" fillId="5" borderId="0" xfId="0" applyFont="1" applyFill="1" applyAlignment="1">
      <alignment vertical="center" wrapText="1" readingOrder="2"/>
    </xf>
    <xf numFmtId="0" fontId="34" fillId="22" borderId="4" xfId="0" applyFont="1" applyFill="1" applyBorder="1" applyAlignment="1">
      <alignment vertical="center" wrapText="1" readingOrder="2"/>
    </xf>
    <xf numFmtId="0" fontId="34" fillId="22" borderId="4" xfId="0" applyFont="1" applyFill="1" applyBorder="1" applyAlignment="1">
      <alignment horizontal="center" wrapText="1" readingOrder="2"/>
    </xf>
    <xf numFmtId="0" fontId="7" fillId="0" borderId="4" xfId="0" applyFont="1" applyBorder="1" applyAlignment="1">
      <alignment wrapText="1" readingOrder="2"/>
    </xf>
    <xf numFmtId="164" fontId="0" fillId="0" borderId="4" xfId="0" applyNumberFormat="1" applyBorder="1" applyAlignment="1">
      <alignment wrapText="1" readingOrder="2"/>
    </xf>
    <xf numFmtId="0" fontId="7" fillId="0" borderId="10" xfId="0" applyFont="1" applyBorder="1" applyAlignment="1">
      <alignment wrapText="1" readingOrder="2"/>
    </xf>
    <xf numFmtId="164" fontId="0" fillId="0" borderId="10" xfId="0" applyNumberFormat="1" applyBorder="1" applyAlignment="1">
      <alignment wrapText="1" readingOrder="2"/>
    </xf>
    <xf numFmtId="0" fontId="6" fillId="2" borderId="5" xfId="0" applyFont="1" applyFill="1" applyBorder="1" applyAlignment="1">
      <alignment wrapText="1" readingOrder="2"/>
    </xf>
    <xf numFmtId="164" fontId="0" fillId="2" borderId="5" xfId="0" applyNumberFormat="1" applyFill="1" applyBorder="1" applyAlignment="1">
      <alignment wrapText="1" readingOrder="2"/>
    </xf>
    <xf numFmtId="0" fontId="17" fillId="3" borderId="0" xfId="0" applyFont="1" applyFill="1" applyAlignment="1">
      <alignment vertical="center" wrapText="1" readingOrder="2"/>
    </xf>
    <xf numFmtId="0" fontId="31" fillId="5" borderId="0" xfId="0" applyFont="1" applyFill="1" applyAlignment="1">
      <alignment vertical="center" readingOrder="2"/>
    </xf>
    <xf numFmtId="0" fontId="57" fillId="3" borderId="0" xfId="0" applyFont="1" applyFill="1" applyAlignment="1">
      <alignment vertical="center" wrapText="1"/>
    </xf>
    <xf numFmtId="0" fontId="0" fillId="29" borderId="4" xfId="0" applyFill="1" applyBorder="1" applyAlignment="1">
      <alignment horizontal="right" vertical="center" wrapText="1" readingOrder="2"/>
    </xf>
    <xf numFmtId="0" fontId="0" fillId="0" borderId="7" xfId="0" applyBorder="1" applyAlignment="1">
      <alignment vertical="center" wrapText="1" readingOrder="2"/>
    </xf>
    <xf numFmtId="0" fontId="0" fillId="0" borderId="6" xfId="0" applyBorder="1" applyAlignment="1">
      <alignment vertical="center" wrapText="1" readingOrder="2"/>
    </xf>
    <xf numFmtId="0" fontId="23" fillId="26" borderId="41" xfId="0" applyFont="1" applyFill="1" applyBorder="1" applyAlignment="1">
      <alignment horizontal="center" vertical="center" wrapText="1" readingOrder="2"/>
    </xf>
    <xf numFmtId="0" fontId="35" fillId="3" borderId="0" xfId="0" applyFont="1" applyFill="1" applyAlignment="1">
      <alignment horizontal="right" vertical="center" readingOrder="2"/>
    </xf>
    <xf numFmtId="0" fontId="32" fillId="6" borderId="11" xfId="0" applyFont="1" applyFill="1" applyBorder="1" applyAlignment="1">
      <alignment vertical="center" wrapText="1" readingOrder="2"/>
    </xf>
    <xf numFmtId="0" fontId="28" fillId="6" borderId="11" xfId="0" applyFont="1" applyFill="1" applyBorder="1" applyAlignment="1">
      <alignment vertical="center" wrapText="1" readingOrder="2"/>
    </xf>
    <xf numFmtId="0" fontId="37" fillId="3" borderId="0" xfId="0" applyFont="1" applyFill="1" applyAlignment="1">
      <alignment horizontal="center" vertical="center" wrapText="1" readingOrder="2"/>
    </xf>
    <xf numFmtId="0" fontId="38" fillId="0" borderId="0" xfId="0" applyFont="1" applyAlignment="1">
      <alignment vertical="top" wrapText="1" readingOrder="2"/>
    </xf>
    <xf numFmtId="0" fontId="7" fillId="0" borderId="7" xfId="0" applyFont="1" applyBorder="1" applyAlignment="1">
      <alignment vertical="top" wrapText="1" readingOrder="2"/>
    </xf>
    <xf numFmtId="0" fontId="6" fillId="16" borderId="4" xfId="0" applyFont="1" applyFill="1" applyBorder="1" applyAlignment="1">
      <alignment horizontal="right" vertical="center" wrapText="1" readingOrder="2"/>
    </xf>
    <xf numFmtId="0" fontId="19" fillId="17" borderId="4" xfId="0" applyFont="1" applyFill="1" applyBorder="1" applyAlignment="1">
      <alignment horizontal="left" vertical="center" readingOrder="2"/>
    </xf>
    <xf numFmtId="0" fontId="41" fillId="17" borderId="4" xfId="0" applyFont="1" applyFill="1" applyBorder="1" applyAlignment="1">
      <alignment horizontal="left" vertical="center" readingOrder="2"/>
    </xf>
    <xf numFmtId="0" fontId="1" fillId="0" borderId="0" xfId="0" applyFont="1" applyAlignment="1">
      <alignment horizontal="left" vertical="center" readingOrder="2"/>
    </xf>
    <xf numFmtId="0" fontId="23" fillId="6" borderId="4" xfId="0" applyFont="1" applyFill="1" applyBorder="1" applyAlignment="1">
      <alignment horizontal="center" vertical="center" wrapText="1" readingOrder="2"/>
    </xf>
    <xf numFmtId="0" fontId="7" fillId="6" borderId="4" xfId="0" applyFont="1" applyFill="1" applyBorder="1" applyAlignment="1">
      <alignment horizontal="left" vertical="center" wrapText="1" readingOrder="2"/>
    </xf>
    <xf numFmtId="0" fontId="19" fillId="18" borderId="4" xfId="0" applyFont="1" applyFill="1" applyBorder="1" applyAlignment="1">
      <alignment vertical="center" readingOrder="2"/>
    </xf>
    <xf numFmtId="0" fontId="19" fillId="18" borderId="4" xfId="0" applyFont="1" applyFill="1" applyBorder="1" applyAlignment="1">
      <alignment horizontal="left" vertical="center" wrapText="1" readingOrder="2"/>
    </xf>
    <xf numFmtId="0" fontId="2" fillId="18" borderId="4" xfId="0" applyFont="1" applyFill="1" applyBorder="1" applyAlignment="1">
      <alignment horizontal="left" vertical="center" wrapText="1" readingOrder="2"/>
    </xf>
    <xf numFmtId="0" fontId="1" fillId="0" borderId="0" xfId="0" applyFont="1" applyAlignment="1">
      <alignment vertical="center" readingOrder="2"/>
    </xf>
    <xf numFmtId="0" fontId="19" fillId="19" borderId="4" xfId="0" applyFont="1" applyFill="1" applyBorder="1" applyAlignment="1">
      <alignment horizontal="left" vertical="center" wrapText="1" readingOrder="2"/>
    </xf>
    <xf numFmtId="0" fontId="2" fillId="19" borderId="4" xfId="0" applyFont="1" applyFill="1" applyBorder="1" applyAlignment="1">
      <alignment horizontal="left" vertical="center" wrapText="1" readingOrder="2"/>
    </xf>
    <xf numFmtId="0" fontId="7" fillId="30" borderId="4" xfId="0" applyFont="1" applyFill="1" applyBorder="1" applyAlignment="1">
      <alignment horizontal="left" vertical="center" wrapText="1" readingOrder="2"/>
    </xf>
    <xf numFmtId="0" fontId="19" fillId="20" borderId="4" xfId="0" applyFont="1" applyFill="1" applyBorder="1" applyAlignment="1">
      <alignment vertical="center" readingOrder="2"/>
    </xf>
    <xf numFmtId="0" fontId="19" fillId="20" borderId="4" xfId="0" applyFont="1" applyFill="1" applyBorder="1" applyAlignment="1">
      <alignment horizontal="left" vertical="center" wrapText="1" readingOrder="2"/>
    </xf>
    <xf numFmtId="0" fontId="2" fillId="20" borderId="4" xfId="0" applyFont="1" applyFill="1" applyBorder="1" applyAlignment="1">
      <alignment horizontal="left" vertical="center" wrapText="1" readingOrder="2"/>
    </xf>
    <xf numFmtId="0" fontId="27" fillId="31" borderId="4" xfId="0" applyFont="1" applyFill="1" applyBorder="1" applyAlignment="1">
      <alignment vertical="center" readingOrder="2"/>
    </xf>
    <xf numFmtId="0" fontId="19" fillId="31" borderId="4" xfId="0" applyFont="1" applyFill="1" applyBorder="1" applyAlignment="1">
      <alignment vertical="center" readingOrder="2"/>
    </xf>
    <xf numFmtId="0" fontId="19" fillId="31" borderId="4" xfId="0" applyFont="1" applyFill="1" applyBorder="1" applyAlignment="1">
      <alignment horizontal="left" vertical="center" wrapText="1" readingOrder="2"/>
    </xf>
    <xf numFmtId="0" fontId="2" fillId="31" borderId="4" xfId="0" applyFont="1" applyFill="1" applyBorder="1" applyAlignment="1">
      <alignment horizontal="left" vertical="center" wrapText="1" readingOrder="2"/>
    </xf>
    <xf numFmtId="0" fontId="6" fillId="16" borderId="4" xfId="0" applyFont="1" applyFill="1" applyBorder="1" applyAlignment="1">
      <alignment horizontal="center" vertical="center" wrapText="1" readingOrder="2"/>
    </xf>
    <xf numFmtId="0" fontId="0" fillId="0" borderId="4" xfId="0" applyBorder="1" applyAlignment="1">
      <alignment vertical="center" wrapText="1" readingOrder="2"/>
    </xf>
    <xf numFmtId="0" fontId="0" fillId="0" borderId="8" xfId="0" applyBorder="1" applyAlignment="1">
      <alignment vertical="center" wrapText="1" readingOrder="2"/>
    </xf>
    <xf numFmtId="0" fontId="7" fillId="0" borderId="8" xfId="0" applyFont="1" applyBorder="1" applyAlignment="1">
      <alignment vertical="center" wrapText="1" readingOrder="2"/>
    </xf>
    <xf numFmtId="0" fontId="19" fillId="18" borderId="4" xfId="0" applyFont="1" applyFill="1" applyBorder="1" applyAlignment="1">
      <alignment vertical="center" wrapText="1" readingOrder="2"/>
    </xf>
    <xf numFmtId="0" fontId="7" fillId="0" borderId="6" xfId="0" applyFont="1" applyBorder="1" applyAlignment="1">
      <alignment vertical="center" wrapText="1" readingOrder="2"/>
    </xf>
    <xf numFmtId="0" fontId="19" fillId="19" borderId="4" xfId="0" applyFont="1" applyFill="1" applyBorder="1" applyAlignment="1">
      <alignment vertical="center" wrapText="1" readingOrder="2"/>
    </xf>
    <xf numFmtId="0" fontId="7" fillId="0" borderId="7" xfId="0" applyFont="1" applyBorder="1" applyAlignment="1">
      <alignment vertical="center" wrapText="1" readingOrder="2"/>
    </xf>
    <xf numFmtId="0" fontId="19" fillId="20" borderId="4" xfId="0" applyFont="1" applyFill="1" applyBorder="1" applyAlignment="1">
      <alignment vertical="center" wrapText="1" readingOrder="2"/>
    </xf>
    <xf numFmtId="0" fontId="19" fillId="31" borderId="4" xfId="0" applyFont="1" applyFill="1" applyBorder="1" applyAlignment="1">
      <alignment vertical="center" wrapText="1" readingOrder="2"/>
    </xf>
    <xf numFmtId="0" fontId="0" fillId="0" borderId="4" xfId="0" applyBorder="1" applyAlignment="1">
      <alignment horizontal="center" vertical="center" wrapText="1" readingOrder="2"/>
    </xf>
    <xf numFmtId="0" fontId="60" fillId="0" borderId="4" xfId="0" applyFont="1" applyBorder="1" applyAlignment="1">
      <alignment vertical="center" readingOrder="2"/>
    </xf>
    <xf numFmtId="0" fontId="27" fillId="18" borderId="4" xfId="0" applyFont="1" applyFill="1" applyBorder="1" applyAlignment="1">
      <alignment horizontal="right" vertical="center" readingOrder="2"/>
    </xf>
    <xf numFmtId="0" fontId="27" fillId="19" borderId="4" xfId="0" applyFont="1" applyFill="1" applyBorder="1" applyAlignment="1">
      <alignment horizontal="right" vertical="center" readingOrder="2"/>
    </xf>
    <xf numFmtId="0" fontId="0" fillId="30" borderId="4" xfId="0" applyFill="1" applyBorder="1" applyAlignment="1">
      <alignment horizontal="right" vertical="center" wrapText="1" readingOrder="2"/>
    </xf>
    <xf numFmtId="0" fontId="27" fillId="20" borderId="4" xfId="0" applyFont="1" applyFill="1" applyBorder="1" applyAlignment="1">
      <alignment horizontal="right" vertical="center" readingOrder="2"/>
    </xf>
    <xf numFmtId="0" fontId="7" fillId="21" borderId="4" xfId="0" applyFont="1" applyFill="1" applyBorder="1" applyAlignment="1">
      <alignment horizontal="right" vertical="center" wrapText="1" readingOrder="2"/>
    </xf>
    <xf numFmtId="0" fontId="7" fillId="32" borderId="4" xfId="0" applyFont="1" applyFill="1" applyBorder="1" applyAlignment="1">
      <alignment horizontal="right" vertical="center" wrapText="1" readingOrder="2"/>
    </xf>
    <xf numFmtId="0" fontId="0" fillId="32" borderId="4" xfId="0" applyFill="1" applyBorder="1" applyAlignment="1">
      <alignment horizontal="right" vertical="center" wrapText="1" readingOrder="2"/>
    </xf>
    <xf numFmtId="0" fontId="62" fillId="0" borderId="4" xfId="0" applyFont="1" applyBorder="1" applyAlignment="1">
      <alignment horizontal="center" vertical="center" wrapText="1" readingOrder="2"/>
    </xf>
    <xf numFmtId="0" fontId="62" fillId="0" borderId="4" xfId="0" applyFont="1" applyBorder="1" applyAlignment="1">
      <alignment horizontal="center"/>
    </xf>
    <xf numFmtId="0" fontId="62" fillId="0" borderId="4" xfId="0" applyFont="1" applyBorder="1" applyAlignment="1">
      <alignment horizontal="center" vertical="center"/>
    </xf>
    <xf numFmtId="0" fontId="19" fillId="19" borderId="4" xfId="0" applyFont="1" applyFill="1" applyBorder="1" applyAlignment="1">
      <alignment horizontal="center" vertical="center" readingOrder="2"/>
    </xf>
    <xf numFmtId="0" fontId="34" fillId="23" borderId="4" xfId="0" applyFont="1" applyFill="1" applyBorder="1" applyAlignment="1">
      <alignment horizontal="center" vertical="center" wrapText="1" readingOrder="2"/>
    </xf>
    <xf numFmtId="0" fontId="34" fillId="22" borderId="4" xfId="0" applyFont="1" applyFill="1" applyBorder="1" applyAlignment="1">
      <alignment horizontal="center" vertical="center" wrapText="1" readingOrder="2"/>
    </xf>
    <xf numFmtId="0" fontId="0" fillId="3" borderId="0" xfId="0" applyFill="1" applyAlignment="1">
      <alignment vertical="center" wrapText="1" readingOrder="2"/>
    </xf>
    <xf numFmtId="0" fontId="21" fillId="5" borderId="0" xfId="0" applyFont="1" applyFill="1" applyAlignment="1">
      <alignment readingOrder="2"/>
    </xf>
    <xf numFmtId="0" fontId="0" fillId="0" borderId="0" xfId="0" applyFont="1" applyAlignment="1">
      <alignment vertical="center" readingOrder="2"/>
    </xf>
    <xf numFmtId="49" fontId="0" fillId="0" borderId="0" xfId="0" applyNumberFormat="1" applyFont="1" applyAlignment="1">
      <alignment vertical="center" readingOrder="2"/>
    </xf>
    <xf numFmtId="0" fontId="0" fillId="0" borderId="0" xfId="0" applyFont="1" applyAlignment="1">
      <alignment horizontal="left" vertical="center" wrapText="1" readingOrder="2"/>
    </xf>
    <xf numFmtId="0" fontId="0" fillId="0" borderId="0" xfId="0" applyFont="1" applyAlignment="1">
      <alignment vertical="center" wrapText="1" readingOrder="2"/>
    </xf>
    <xf numFmtId="0" fontId="34" fillId="0" borderId="15" xfId="0" applyFont="1" applyBorder="1" applyAlignment="1">
      <alignment vertical="center" wrapText="1" readingOrder="2"/>
    </xf>
    <xf numFmtId="1" fontId="7" fillId="0" borderId="4" xfId="40" applyNumberFormat="1" applyFont="1" applyBorder="1" applyAlignment="1">
      <alignment horizontal="center" vertical="center" readingOrder="2"/>
    </xf>
    <xf numFmtId="9" fontId="7" fillId="0" borderId="4" xfId="40" applyFont="1" applyBorder="1" applyAlignment="1">
      <alignment horizontal="center" vertical="center" readingOrder="2"/>
    </xf>
    <xf numFmtId="0" fontId="7" fillId="0" borderId="0" xfId="0" applyFont="1" applyAlignment="1">
      <alignment vertical="center" readingOrder="2"/>
    </xf>
    <xf numFmtId="0" fontId="7" fillId="0" borderId="4" xfId="0" applyFont="1" applyBorder="1" applyAlignment="1">
      <alignment horizontal="right" vertical="center" wrapText="1" readingOrder="2"/>
    </xf>
    <xf numFmtId="0" fontId="7" fillId="29" borderId="4" xfId="0" applyFont="1" applyFill="1" applyBorder="1" applyAlignment="1">
      <alignment horizontal="right" vertical="center" wrapText="1" readingOrder="2"/>
    </xf>
    <xf numFmtId="0" fontId="26" fillId="0" borderId="0" xfId="0" applyFont="1" applyAlignment="1">
      <alignment horizontal="right"/>
    </xf>
    <xf numFmtId="0" fontId="7" fillId="0" borderId="0" xfId="0" applyFont="1" applyAlignment="1">
      <alignment vertical="top" readingOrder="2"/>
    </xf>
    <xf numFmtId="0" fontId="0" fillId="0" borderId="4" xfId="0" applyBorder="1" applyAlignment="1">
      <alignment horizontal="right" vertical="center" wrapText="1" readingOrder="2"/>
    </xf>
    <xf numFmtId="0" fontId="61" fillId="0" borderId="4" xfId="0" applyFont="1" applyBorder="1" applyAlignment="1">
      <alignment vertical="center" readingOrder="2"/>
    </xf>
    <xf numFmtId="0" fontId="7" fillId="30" borderId="4" xfId="0" applyFont="1" applyFill="1" applyBorder="1" applyAlignment="1">
      <alignment horizontal="right" vertical="center" wrapText="1" readingOrder="2"/>
    </xf>
    <xf numFmtId="0" fontId="7" fillId="0" borderId="28" xfId="0" applyFont="1" applyBorder="1" applyAlignment="1">
      <alignment horizontal="center" vertical="center" wrapText="1" readingOrder="2"/>
    </xf>
    <xf numFmtId="0" fontId="7" fillId="0" borderId="29" xfId="0" applyFont="1" applyBorder="1" applyAlignment="1">
      <alignment horizontal="center" vertical="center" wrapText="1" readingOrder="2"/>
    </xf>
    <xf numFmtId="0" fontId="7" fillId="0" borderId="30" xfId="0" applyFont="1" applyBorder="1" applyAlignment="1">
      <alignment horizontal="center" vertical="center" wrapText="1" readingOrder="2"/>
    </xf>
    <xf numFmtId="0" fontId="7" fillId="0" borderId="33" xfId="0" applyFont="1" applyBorder="1" applyAlignment="1">
      <alignment horizontal="center" vertical="center" wrapText="1" readingOrder="2"/>
    </xf>
    <xf numFmtId="0" fontId="7" fillId="0" borderId="34" xfId="0" applyFont="1" applyBorder="1" applyAlignment="1">
      <alignment horizontal="center" vertical="center" wrapText="1" readingOrder="2"/>
    </xf>
    <xf numFmtId="0" fontId="7" fillId="0" borderId="35" xfId="0" applyFont="1" applyBorder="1" applyAlignment="1">
      <alignment horizontal="center" vertical="center" wrapText="1" readingOrder="2"/>
    </xf>
    <xf numFmtId="0" fontId="7" fillId="0" borderId="36" xfId="0" applyFont="1" applyBorder="1" applyAlignment="1">
      <alignment horizontal="center" vertical="center" wrapText="1" readingOrder="2"/>
    </xf>
    <xf numFmtId="0" fontId="7" fillId="0" borderId="0" xfId="0" applyFont="1" applyBorder="1" applyAlignment="1">
      <alignment horizontal="center" vertical="center" wrapText="1" readingOrder="2"/>
    </xf>
    <xf numFmtId="0" fontId="7" fillId="0" borderId="37" xfId="0" applyFont="1" applyBorder="1" applyAlignment="1">
      <alignment horizontal="center" vertical="center" wrapText="1" readingOrder="2"/>
    </xf>
    <xf numFmtId="0" fontId="7" fillId="26" borderId="28" xfId="0" applyFont="1" applyFill="1" applyBorder="1" applyAlignment="1">
      <alignment horizontal="center" vertical="center" wrapText="1" readingOrder="2"/>
    </xf>
    <xf numFmtId="0" fontId="7" fillId="26" borderId="29" xfId="0" applyFont="1" applyFill="1" applyBorder="1" applyAlignment="1">
      <alignment horizontal="center" vertical="center" wrapText="1" readingOrder="2"/>
    </xf>
    <xf numFmtId="0" fontId="7" fillId="26" borderId="30" xfId="0" applyFont="1" applyFill="1" applyBorder="1" applyAlignment="1">
      <alignment horizontal="center" vertical="center" wrapText="1" readingOrder="2"/>
    </xf>
    <xf numFmtId="0" fontId="7" fillId="26" borderId="36" xfId="0" applyFont="1" applyFill="1" applyBorder="1" applyAlignment="1">
      <alignment horizontal="center" vertical="center" wrapText="1" readingOrder="2"/>
    </xf>
    <xf numFmtId="0" fontId="7" fillId="26" borderId="0" xfId="0" applyFont="1" applyFill="1" applyBorder="1" applyAlignment="1">
      <alignment horizontal="center" vertical="center" wrapText="1" readingOrder="2"/>
    </xf>
    <xf numFmtId="0" fontId="7" fillId="26" borderId="37" xfId="0" applyFont="1" applyFill="1" applyBorder="1" applyAlignment="1">
      <alignment horizontal="center" vertical="center" wrapText="1" readingOrder="2"/>
    </xf>
    <xf numFmtId="0" fontId="7" fillId="26" borderId="33" xfId="0" applyFont="1" applyFill="1" applyBorder="1" applyAlignment="1">
      <alignment horizontal="center" vertical="center" wrapText="1" readingOrder="2"/>
    </xf>
    <xf numFmtId="0" fontId="7" fillId="26" borderId="34" xfId="0" applyFont="1" applyFill="1" applyBorder="1" applyAlignment="1">
      <alignment horizontal="center" vertical="center" wrapText="1" readingOrder="2"/>
    </xf>
    <xf numFmtId="0" fontId="7" fillId="26" borderId="35" xfId="0" applyFont="1" applyFill="1" applyBorder="1" applyAlignment="1">
      <alignment horizontal="center" vertical="center" wrapText="1" readingOrder="2"/>
    </xf>
    <xf numFmtId="0" fontId="27" fillId="3" borderId="17" xfId="0" applyFont="1" applyFill="1" applyBorder="1" applyAlignment="1">
      <alignment horizontal="center" vertical="center" wrapText="1" readingOrder="2"/>
    </xf>
    <xf numFmtId="0" fontId="27" fillId="3" borderId="18" xfId="0" applyFont="1" applyFill="1" applyBorder="1" applyAlignment="1">
      <alignment horizontal="center" vertical="center" wrapText="1" readingOrder="2"/>
    </xf>
    <xf numFmtId="0" fontId="27" fillId="3" borderId="19" xfId="0" applyFont="1" applyFill="1" applyBorder="1" applyAlignment="1">
      <alignment horizontal="center" vertical="center" wrapText="1" readingOrder="2"/>
    </xf>
    <xf numFmtId="0" fontId="7" fillId="26" borderId="25" xfId="0" applyFont="1" applyFill="1" applyBorder="1" applyAlignment="1">
      <alignment horizontal="right" vertical="center" wrapText="1" readingOrder="2"/>
    </xf>
    <xf numFmtId="0" fontId="7" fillId="26" borderId="26" xfId="0" applyFont="1" applyFill="1" applyBorder="1" applyAlignment="1">
      <alignment horizontal="right" vertical="center" wrapText="1" readingOrder="2"/>
    </xf>
    <xf numFmtId="0" fontId="7" fillId="26" borderId="27" xfId="0" applyFont="1" applyFill="1" applyBorder="1" applyAlignment="1">
      <alignment horizontal="right" vertical="center" wrapText="1" readingOrder="2"/>
    </xf>
    <xf numFmtId="0" fontId="7" fillId="26" borderId="31" xfId="0" applyFont="1" applyFill="1" applyBorder="1" applyAlignment="1">
      <alignment horizontal="right" vertical="center" wrapText="1" readingOrder="2"/>
    </xf>
    <xf numFmtId="0" fontId="7" fillId="26" borderId="0" xfId="0" applyFont="1" applyFill="1" applyBorder="1" applyAlignment="1">
      <alignment horizontal="right" vertical="center" wrapText="1" readingOrder="2"/>
    </xf>
    <xf numFmtId="0" fontId="7" fillId="26" borderId="32" xfId="0" applyFont="1" applyFill="1" applyBorder="1" applyAlignment="1">
      <alignment horizontal="right" vertical="center" wrapText="1" readingOrder="2"/>
    </xf>
    <xf numFmtId="0" fontId="7" fillId="26" borderId="38" xfId="0" applyFont="1" applyFill="1" applyBorder="1" applyAlignment="1">
      <alignment horizontal="right" vertical="center" wrapText="1" readingOrder="2"/>
    </xf>
    <xf numFmtId="0" fontId="7" fillId="26" borderId="39" xfId="0" applyFont="1" applyFill="1" applyBorder="1" applyAlignment="1">
      <alignment horizontal="right" vertical="center" wrapText="1" readingOrder="2"/>
    </xf>
    <xf numFmtId="0" fontId="7" fillId="26" borderId="40" xfId="0" applyFont="1" applyFill="1" applyBorder="1" applyAlignment="1">
      <alignment horizontal="right" vertical="center" wrapText="1" readingOrder="2"/>
    </xf>
    <xf numFmtId="0" fontId="52" fillId="33" borderId="28" xfId="0" applyFont="1" applyFill="1" applyBorder="1" applyAlignment="1">
      <alignment horizontal="center" vertical="center" wrapText="1" readingOrder="2"/>
    </xf>
    <xf numFmtId="0" fontId="52" fillId="33" borderId="29" xfId="0" applyFont="1" applyFill="1" applyBorder="1" applyAlignment="1">
      <alignment horizontal="center" vertical="center" wrapText="1" readingOrder="2"/>
    </xf>
    <xf numFmtId="0" fontId="52" fillId="33" borderId="30" xfId="0" applyFont="1" applyFill="1" applyBorder="1" applyAlignment="1">
      <alignment horizontal="center" vertical="center" wrapText="1" readingOrder="2"/>
    </xf>
    <xf numFmtId="0" fontId="52" fillId="33" borderId="33" xfId="0" applyFont="1" applyFill="1" applyBorder="1" applyAlignment="1">
      <alignment horizontal="center" vertical="center" wrapText="1" readingOrder="2"/>
    </xf>
    <xf numFmtId="0" fontId="52" fillId="33" borderId="34" xfId="0" applyFont="1" applyFill="1" applyBorder="1" applyAlignment="1">
      <alignment horizontal="center" vertical="center" wrapText="1" readingOrder="2"/>
    </xf>
    <xf numFmtId="0" fontId="52" fillId="33" borderId="35" xfId="0" applyFont="1" applyFill="1" applyBorder="1" applyAlignment="1">
      <alignment horizontal="center" vertical="center" wrapText="1" readingOrder="2"/>
    </xf>
    <xf numFmtId="0" fontId="23" fillId="33" borderId="28" xfId="0" applyFont="1" applyFill="1" applyBorder="1" applyAlignment="1">
      <alignment horizontal="center" vertical="center" wrapText="1" readingOrder="2"/>
    </xf>
    <xf numFmtId="0" fontId="23" fillId="33" borderId="29" xfId="0" applyFont="1" applyFill="1" applyBorder="1" applyAlignment="1">
      <alignment horizontal="center" vertical="center" wrapText="1" readingOrder="2"/>
    </xf>
    <xf numFmtId="0" fontId="23" fillId="33" borderId="30" xfId="0" applyFont="1" applyFill="1" applyBorder="1" applyAlignment="1">
      <alignment horizontal="center" vertical="center" wrapText="1" readingOrder="2"/>
    </xf>
    <xf numFmtId="0" fontId="23" fillId="33" borderId="33" xfId="0" applyFont="1" applyFill="1" applyBorder="1" applyAlignment="1">
      <alignment horizontal="center" vertical="center" wrapText="1" readingOrder="2"/>
    </xf>
    <xf numFmtId="0" fontId="23" fillId="33" borderId="34" xfId="0" applyFont="1" applyFill="1" applyBorder="1" applyAlignment="1">
      <alignment horizontal="center" vertical="center" wrapText="1" readingOrder="2"/>
    </xf>
    <xf numFmtId="0" fontId="23" fillId="33" borderId="35" xfId="0" applyFont="1" applyFill="1" applyBorder="1" applyAlignment="1">
      <alignment horizontal="center" vertical="center" wrapText="1" readingOrder="2"/>
    </xf>
    <xf numFmtId="0" fontId="47" fillId="3" borderId="17" xfId="0" applyFont="1" applyFill="1" applyBorder="1" applyAlignment="1">
      <alignment horizontal="right" vertical="center" wrapText="1" readingOrder="2"/>
    </xf>
    <xf numFmtId="0" fontId="47" fillId="3" borderId="18" xfId="0" applyFont="1" applyFill="1" applyBorder="1" applyAlignment="1">
      <alignment horizontal="right" vertical="center" wrapText="1" readingOrder="2"/>
    </xf>
    <xf numFmtId="0" fontId="47" fillId="3" borderId="19" xfId="0" applyFont="1" applyFill="1" applyBorder="1" applyAlignment="1">
      <alignment horizontal="right" vertical="center" wrapText="1" readingOrder="2"/>
    </xf>
    <xf numFmtId="0" fontId="11" fillId="0" borderId="20" xfId="0" applyFont="1" applyBorder="1" applyAlignment="1">
      <alignment horizontal="center" vertical="center" wrapText="1" readingOrder="2"/>
    </xf>
    <xf numFmtId="0" fontId="11" fillId="0" borderId="0" xfId="0" applyFont="1" applyBorder="1" applyAlignment="1">
      <alignment horizontal="center" vertical="center" wrapText="1" readingOrder="2"/>
    </xf>
    <xf numFmtId="0" fontId="11" fillId="0" borderId="21" xfId="0" applyFont="1" applyBorder="1" applyAlignment="1">
      <alignment horizontal="center" vertical="center" wrapText="1" readingOrder="2"/>
    </xf>
    <xf numFmtId="0" fontId="11" fillId="0" borderId="22" xfId="0" applyFont="1" applyBorder="1" applyAlignment="1">
      <alignment horizontal="center" vertical="center" wrapText="1" readingOrder="2"/>
    </xf>
    <xf numFmtId="0" fontId="11" fillId="0" borderId="23" xfId="0" applyFont="1" applyBorder="1" applyAlignment="1">
      <alignment horizontal="center" vertical="center" wrapText="1" readingOrder="2"/>
    </xf>
    <xf numFmtId="0" fontId="11" fillId="0" borderId="24" xfId="0" applyFont="1" applyBorder="1" applyAlignment="1">
      <alignment horizontal="center" vertical="center" wrapText="1" readingOrder="2"/>
    </xf>
    <xf numFmtId="0" fontId="0" fillId="26" borderId="28" xfId="0" applyFill="1" applyBorder="1" applyAlignment="1">
      <alignment horizontal="center" vertical="center" wrapText="1" readingOrder="2"/>
    </xf>
    <xf numFmtId="0" fontId="0" fillId="26" borderId="29" xfId="0" applyFill="1" applyBorder="1" applyAlignment="1">
      <alignment horizontal="center" vertical="center" wrapText="1" readingOrder="2"/>
    </xf>
    <xf numFmtId="0" fontId="0" fillId="26" borderId="30" xfId="0" applyFill="1" applyBorder="1" applyAlignment="1">
      <alignment horizontal="center" vertical="center" wrapText="1" readingOrder="2"/>
    </xf>
    <xf numFmtId="0" fontId="0" fillId="26" borderId="36" xfId="0" applyFill="1" applyBorder="1" applyAlignment="1">
      <alignment horizontal="center" vertical="center" wrapText="1" readingOrder="2"/>
    </xf>
    <xf numFmtId="0" fontId="0" fillId="26" borderId="0" xfId="0" applyFill="1" applyBorder="1" applyAlignment="1">
      <alignment horizontal="center" vertical="center" wrapText="1" readingOrder="2"/>
    </xf>
    <xf numFmtId="0" fontId="0" fillId="26" borderId="37" xfId="0" applyFill="1" applyBorder="1" applyAlignment="1">
      <alignment horizontal="center" vertical="center" wrapText="1" readingOrder="2"/>
    </xf>
    <xf numFmtId="0" fontId="0" fillId="26" borderId="33" xfId="0" applyFill="1" applyBorder="1" applyAlignment="1">
      <alignment horizontal="center" vertical="center" wrapText="1" readingOrder="2"/>
    </xf>
    <xf numFmtId="0" fontId="0" fillId="26" borderId="34" xfId="0" applyFill="1" applyBorder="1" applyAlignment="1">
      <alignment horizontal="center" vertical="center" wrapText="1" readingOrder="2"/>
    </xf>
    <xf numFmtId="0" fontId="0" fillId="26" borderId="35" xfId="0" applyFill="1" applyBorder="1" applyAlignment="1">
      <alignment horizontal="center" vertical="center" wrapText="1" readingOrder="2"/>
    </xf>
    <xf numFmtId="0" fontId="7" fillId="0" borderId="22" xfId="0" applyFont="1" applyBorder="1" applyAlignment="1">
      <alignment horizontal="left" vertical="top" wrapText="1" readingOrder="2"/>
    </xf>
    <xf numFmtId="0" fontId="7" fillId="0" borderId="23" xfId="0" applyFont="1" applyBorder="1" applyAlignment="1">
      <alignment horizontal="left" vertical="top" wrapText="1" readingOrder="2"/>
    </xf>
    <xf numFmtId="0" fontId="7" fillId="0" borderId="22" xfId="0" applyFont="1" applyBorder="1" applyAlignment="1">
      <alignment horizontal="right" vertical="top" wrapText="1" readingOrder="2"/>
    </xf>
    <xf numFmtId="0" fontId="7" fillId="0" borderId="23" xfId="0" applyFont="1" applyBorder="1" applyAlignment="1">
      <alignment horizontal="right" vertical="top" wrapText="1" readingOrder="2"/>
    </xf>
    <xf numFmtId="0" fontId="7" fillId="0" borderId="24" xfId="0" applyFont="1" applyBorder="1" applyAlignment="1">
      <alignment horizontal="right" vertical="top" wrapText="1" readingOrder="2"/>
    </xf>
    <xf numFmtId="0" fontId="7" fillId="0" borderId="20" xfId="0" applyFont="1" applyBorder="1" applyAlignment="1">
      <alignment horizontal="right" vertical="top" wrapText="1" readingOrder="2"/>
    </xf>
    <xf numFmtId="0" fontId="7" fillId="0" borderId="0" xfId="0" applyFont="1" applyBorder="1" applyAlignment="1">
      <alignment horizontal="right" vertical="top" wrapText="1" readingOrder="2"/>
    </xf>
    <xf numFmtId="0" fontId="7" fillId="0" borderId="21" xfId="0" applyFont="1" applyBorder="1" applyAlignment="1">
      <alignment horizontal="right" vertical="top" wrapText="1" readingOrder="2"/>
    </xf>
    <xf numFmtId="0" fontId="49" fillId="0" borderId="0" xfId="0" applyFont="1" applyBorder="1" applyAlignment="1">
      <alignment horizontal="center" vertical="center" wrapText="1" readingOrder="2"/>
    </xf>
    <xf numFmtId="0" fontId="49" fillId="0" borderId="0" xfId="0" applyFont="1" applyBorder="1" applyAlignment="1">
      <alignment horizontal="center" vertical="center" readingOrder="2"/>
    </xf>
    <xf numFmtId="0" fontId="50" fillId="0" borderId="0" xfId="0" applyFont="1" applyBorder="1" applyAlignment="1">
      <alignment horizontal="center" vertical="center" wrapText="1" readingOrder="2"/>
    </xf>
    <xf numFmtId="0" fontId="50" fillId="0" borderId="0" xfId="0" applyFont="1" applyBorder="1" applyAlignment="1">
      <alignment horizontal="center" vertical="center" readingOrder="2"/>
    </xf>
    <xf numFmtId="0" fontId="51" fillId="0" borderId="0" xfId="0" applyFont="1" applyBorder="1" applyAlignment="1">
      <alignment horizontal="center" vertical="center" wrapText="1" readingOrder="2"/>
    </xf>
    <xf numFmtId="0" fontId="51" fillId="0" borderId="0" xfId="0" applyFont="1" applyBorder="1" applyAlignment="1">
      <alignment horizontal="center" vertical="center" readingOrder="2"/>
    </xf>
    <xf numFmtId="0" fontId="53" fillId="0" borderId="0" xfId="0" applyFont="1" applyBorder="1" applyAlignment="1">
      <alignment horizontal="center" vertical="center" wrapText="1" readingOrder="2"/>
    </xf>
    <xf numFmtId="0" fontId="53" fillId="0" borderId="0" xfId="0" applyFont="1" applyBorder="1" applyAlignment="1">
      <alignment horizontal="center" vertical="center" readingOrder="2"/>
    </xf>
    <xf numFmtId="0" fontId="0" fillId="0" borderId="0" xfId="0" applyBorder="1" applyAlignment="1">
      <alignment horizontal="center" wrapText="1" readingOrder="2"/>
    </xf>
    <xf numFmtId="0" fontId="0" fillId="0" borderId="0" xfId="0" applyBorder="1" applyAlignment="1">
      <alignment horizontal="center" readingOrder="2"/>
    </xf>
    <xf numFmtId="0" fontId="0" fillId="0" borderId="0" xfId="0" applyFont="1" applyBorder="1" applyAlignment="1">
      <alignment horizontal="center" vertical="top" wrapText="1" readingOrder="2"/>
    </xf>
    <xf numFmtId="0" fontId="53" fillId="0" borderId="0" xfId="0" applyFont="1" applyBorder="1" applyAlignment="1">
      <alignment horizontal="center" wrapText="1" readingOrder="2"/>
    </xf>
    <xf numFmtId="0" fontId="0" fillId="0" borderId="0" xfId="0" applyAlignment="1">
      <alignment horizontal="center" wrapText="1" readingOrder="2"/>
    </xf>
    <xf numFmtId="0" fontId="0" fillId="0" borderId="0" xfId="0" applyAlignment="1">
      <alignment horizontal="center" readingOrder="2"/>
    </xf>
    <xf numFmtId="0" fontId="7" fillId="0" borderId="0" xfId="0" applyFont="1" applyBorder="1" applyAlignment="1">
      <alignment horizontal="center" vertical="top" wrapText="1" readingOrder="2"/>
    </xf>
    <xf numFmtId="0" fontId="7" fillId="0" borderId="23" xfId="0" applyFont="1" applyBorder="1" applyAlignment="1">
      <alignment horizontal="center" vertical="top" wrapText="1" readingOrder="2"/>
    </xf>
    <xf numFmtId="0" fontId="21" fillId="5" borderId="0" xfId="0" applyFont="1" applyFill="1" applyAlignment="1">
      <alignment horizontal="right" vertical="center"/>
    </xf>
    <xf numFmtId="0" fontId="22" fillId="5" borderId="0" xfId="0" applyFont="1" applyFill="1" applyAlignment="1">
      <alignment horizontal="right" vertical="center" wrapText="1"/>
    </xf>
    <xf numFmtId="0" fontId="19" fillId="4" borderId="1" xfId="0" applyFont="1" applyFill="1" applyBorder="1" applyAlignment="1">
      <alignment horizontal="center" vertical="center" wrapText="1" readingOrder="2"/>
    </xf>
    <xf numFmtId="0" fontId="19" fillId="4" borderId="16" xfId="0" applyFont="1" applyFill="1" applyBorder="1" applyAlignment="1">
      <alignment horizontal="center" vertical="center" wrapText="1" readingOrder="2"/>
    </xf>
    <xf numFmtId="0" fontId="28" fillId="6" borderId="8" xfId="0" applyFont="1" applyFill="1" applyBorder="1" applyAlignment="1">
      <alignment horizontal="right" vertical="center" wrapText="1"/>
    </xf>
    <xf numFmtId="0" fontId="28" fillId="6" borderId="6" xfId="0" applyFont="1" applyFill="1" applyBorder="1" applyAlignment="1">
      <alignment horizontal="right" vertical="center" wrapText="1"/>
    </xf>
    <xf numFmtId="0" fontId="28" fillId="6" borderId="12" xfId="0" applyFont="1" applyFill="1" applyBorder="1" applyAlignment="1">
      <alignment horizontal="right" vertical="center" wrapText="1"/>
    </xf>
    <xf numFmtId="0" fontId="21" fillId="5" borderId="0" xfId="0" applyFont="1" applyFill="1" applyAlignment="1">
      <alignment horizontal="right" vertical="center" wrapText="1" readingOrder="2"/>
    </xf>
    <xf numFmtId="0" fontId="21" fillId="5" borderId="0" xfId="0" applyFont="1" applyFill="1" applyAlignment="1">
      <alignment horizontal="right" vertical="center" readingOrder="2"/>
    </xf>
    <xf numFmtId="0" fontId="45" fillId="3" borderId="0" xfId="0" applyFont="1" applyFill="1" applyAlignment="1">
      <alignment horizontal="right" vertical="center" wrapText="1" readingOrder="2"/>
    </xf>
    <xf numFmtId="0" fontId="27" fillId="4" borderId="4" xfId="0" applyFont="1" applyFill="1" applyBorder="1" applyAlignment="1">
      <alignment horizontal="center" vertical="center" wrapText="1" readingOrder="2"/>
    </xf>
    <xf numFmtId="0" fontId="2" fillId="9" borderId="1" xfId="0" applyFont="1" applyFill="1" applyBorder="1" applyAlignment="1">
      <alignment horizontal="right" vertical="center" wrapText="1"/>
    </xf>
    <xf numFmtId="0" fontId="2" fillId="9" borderId="5" xfId="0" applyFont="1" applyFill="1" applyBorder="1" applyAlignment="1">
      <alignment horizontal="right" vertical="center" wrapText="1"/>
    </xf>
    <xf numFmtId="0" fontId="27" fillId="4" borderId="2" xfId="0" applyFont="1" applyFill="1" applyBorder="1" applyAlignment="1">
      <alignment horizontal="center" vertical="center" wrapText="1"/>
    </xf>
    <xf numFmtId="0" fontId="27" fillId="4" borderId="14"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6" fillId="12" borderId="1" xfId="0" applyFont="1" applyFill="1" applyBorder="1" applyAlignment="1">
      <alignment horizontal="center" vertical="center" wrapText="1" readingOrder="2"/>
    </xf>
    <xf numFmtId="0" fontId="6" fillId="12" borderId="5" xfId="0" applyFont="1" applyFill="1" applyBorder="1" applyAlignment="1">
      <alignment horizontal="center" vertical="center" wrapText="1" readingOrder="2"/>
    </xf>
    <xf numFmtId="0" fontId="23" fillId="12" borderId="8" xfId="0" applyFont="1" applyFill="1" applyBorder="1" applyAlignment="1">
      <alignment horizontal="right" vertical="center" wrapText="1" readingOrder="2"/>
    </xf>
    <xf numFmtId="0" fontId="23" fillId="12" borderId="12" xfId="0" applyFont="1" applyFill="1" applyBorder="1" applyAlignment="1">
      <alignment horizontal="right" vertical="center" wrapText="1" readingOrder="2"/>
    </xf>
    <xf numFmtId="0" fontId="34" fillId="4" borderId="4" xfId="0" applyFont="1" applyFill="1" applyBorder="1" applyAlignment="1">
      <alignment horizontal="center" vertical="center" wrapText="1" readingOrder="2"/>
    </xf>
    <xf numFmtId="0" fontId="44" fillId="27" borderId="4" xfId="0" applyFont="1" applyFill="1" applyBorder="1" applyAlignment="1">
      <alignment horizontal="center" vertical="center" wrapText="1" readingOrder="2"/>
    </xf>
    <xf numFmtId="0" fontId="56" fillId="5" borderId="7" xfId="0" applyFont="1" applyFill="1" applyBorder="1" applyAlignment="1">
      <alignment horizontal="right" vertical="center" wrapText="1" readingOrder="2"/>
    </xf>
    <xf numFmtId="0" fontId="55" fillId="5" borderId="7" xfId="0" applyFont="1" applyFill="1" applyBorder="1" applyAlignment="1">
      <alignment horizontal="right" vertical="center" wrapText="1" readingOrder="2"/>
    </xf>
    <xf numFmtId="0" fontId="31" fillId="5" borderId="0" xfId="0" applyFont="1" applyFill="1" applyAlignment="1">
      <alignment horizontal="right" wrapText="1" readingOrder="2"/>
    </xf>
    <xf numFmtId="0" fontId="31" fillId="5" borderId="0" xfId="0" applyFont="1" applyFill="1" applyAlignment="1">
      <alignment horizontal="right" readingOrder="2"/>
    </xf>
    <xf numFmtId="0" fontId="35" fillId="4" borderId="4" xfId="0" applyFont="1" applyFill="1" applyBorder="1" applyAlignment="1">
      <alignment horizontal="right" vertical="center" wrapText="1" readingOrder="2"/>
    </xf>
    <xf numFmtId="0" fontId="34" fillId="4" borderId="4" xfId="0" applyFont="1" applyFill="1" applyBorder="1" applyAlignment="1">
      <alignment horizontal="right" vertical="center" wrapText="1" readingOrder="2"/>
    </xf>
    <xf numFmtId="0" fontId="23" fillId="9" borderId="8" xfId="0" applyFont="1" applyFill="1" applyBorder="1" applyAlignment="1">
      <alignment horizontal="right" vertical="center" wrapText="1" readingOrder="2"/>
    </xf>
    <xf numFmtId="0" fontId="23" fillId="9" borderId="6" xfId="0" applyFont="1" applyFill="1" applyBorder="1" applyAlignment="1">
      <alignment horizontal="right" vertical="center" wrapText="1" readingOrder="2"/>
    </xf>
    <xf numFmtId="0" fontId="0" fillId="0" borderId="0" xfId="0" applyAlignment="1">
      <alignment horizontal="right" vertical="center" wrapText="1" readingOrder="2"/>
    </xf>
    <xf numFmtId="0" fontId="23" fillId="11" borderId="8" xfId="0" applyFont="1" applyFill="1" applyBorder="1" applyAlignment="1">
      <alignment horizontal="right" vertical="center" wrapText="1" readingOrder="2"/>
    </xf>
    <xf numFmtId="0" fontId="23" fillId="11" borderId="12" xfId="0" applyFont="1" applyFill="1" applyBorder="1" applyAlignment="1">
      <alignment horizontal="right" vertical="center" wrapText="1" readingOrder="2"/>
    </xf>
    <xf numFmtId="0" fontId="6" fillId="11" borderId="1" xfId="0" applyFont="1" applyFill="1" applyBorder="1" applyAlignment="1">
      <alignment horizontal="center" vertical="center" wrapText="1" readingOrder="2"/>
    </xf>
    <xf numFmtId="0" fontId="6" fillId="11" borderId="13" xfId="0" applyFont="1" applyFill="1" applyBorder="1" applyAlignment="1">
      <alignment horizontal="center" vertical="center" wrapText="1" readingOrder="2"/>
    </xf>
    <xf numFmtId="0" fontId="6" fillId="11" borderId="5" xfId="0" applyFont="1" applyFill="1" applyBorder="1" applyAlignment="1">
      <alignment horizontal="center" vertical="center" wrapText="1" readingOrder="2"/>
    </xf>
    <xf numFmtId="0" fontId="6" fillId="10" borderId="1" xfId="0" applyFont="1" applyFill="1" applyBorder="1" applyAlignment="1" applyProtection="1">
      <alignment horizontal="center" vertical="center" wrapText="1" readingOrder="2"/>
      <protection hidden="1"/>
    </xf>
    <xf numFmtId="0" fontId="6" fillId="10" borderId="13" xfId="0" applyFont="1" applyFill="1" applyBorder="1" applyAlignment="1" applyProtection="1">
      <alignment horizontal="center" vertical="center" wrapText="1" readingOrder="2"/>
      <protection hidden="1"/>
    </xf>
    <xf numFmtId="0" fontId="6" fillId="10" borderId="5" xfId="0" applyFont="1" applyFill="1" applyBorder="1" applyAlignment="1" applyProtection="1">
      <alignment horizontal="center" vertical="center" wrapText="1" readingOrder="2"/>
      <protection hidden="1"/>
    </xf>
    <xf numFmtId="0" fontId="23" fillId="13" borderId="8" xfId="0" applyFont="1" applyFill="1" applyBorder="1" applyAlignment="1">
      <alignment horizontal="right" vertical="center" wrapText="1" readingOrder="2"/>
    </xf>
    <xf numFmtId="0" fontId="23" fillId="13" borderId="12" xfId="0" applyFont="1" applyFill="1" applyBorder="1" applyAlignment="1">
      <alignment horizontal="right" vertical="center" wrapText="1" readingOrder="2"/>
    </xf>
    <xf numFmtId="0" fontId="6" fillId="13" borderId="1" xfId="0" applyFont="1" applyFill="1" applyBorder="1" applyAlignment="1">
      <alignment horizontal="center" vertical="center" wrapText="1" readingOrder="2"/>
    </xf>
    <xf numFmtId="0" fontId="6" fillId="13" borderId="13" xfId="0" applyFont="1" applyFill="1" applyBorder="1" applyAlignment="1">
      <alignment horizontal="center" vertical="center" wrapText="1" readingOrder="2"/>
    </xf>
    <xf numFmtId="0" fontId="6" fillId="13" borderId="5" xfId="0" applyFont="1" applyFill="1" applyBorder="1" applyAlignment="1">
      <alignment horizontal="center" vertical="center" wrapText="1" readingOrder="2"/>
    </xf>
    <xf numFmtId="0" fontId="6" fillId="14" borderId="1" xfId="0" applyFont="1" applyFill="1" applyBorder="1" applyAlignment="1">
      <alignment horizontal="center" vertical="center" wrapText="1" readingOrder="2"/>
    </xf>
    <xf numFmtId="0" fontId="6" fillId="14" borderId="13" xfId="0" applyFont="1" applyFill="1" applyBorder="1" applyAlignment="1">
      <alignment horizontal="center" vertical="center" wrapText="1" readingOrder="2"/>
    </xf>
    <xf numFmtId="0" fontId="6" fillId="14" borderId="5" xfId="0" applyFont="1" applyFill="1" applyBorder="1" applyAlignment="1">
      <alignment horizontal="center" vertical="center" wrapText="1" readingOrder="2"/>
    </xf>
    <xf numFmtId="0" fontId="23" fillId="14" borderId="8" xfId="0" applyFont="1" applyFill="1" applyBorder="1" applyAlignment="1">
      <alignment horizontal="right" vertical="center" wrapText="1" readingOrder="2"/>
    </xf>
    <xf numFmtId="0" fontId="23" fillId="14" borderId="12" xfId="0" applyFont="1" applyFill="1" applyBorder="1" applyAlignment="1">
      <alignment horizontal="right" vertical="center" wrapText="1" readingOrder="2"/>
    </xf>
    <xf numFmtId="0" fontId="23" fillId="10" borderId="8" xfId="0" applyFont="1" applyFill="1" applyBorder="1" applyAlignment="1">
      <alignment horizontal="right" vertical="center" wrapText="1" readingOrder="2"/>
    </xf>
    <xf numFmtId="0" fontId="23" fillId="10" borderId="12" xfId="0" applyFont="1" applyFill="1" applyBorder="1" applyAlignment="1">
      <alignment horizontal="right" vertical="center" wrapText="1" readingOrder="2"/>
    </xf>
    <xf numFmtId="0" fontId="23" fillId="2" borderId="1" xfId="0" applyFont="1" applyFill="1" applyBorder="1" applyAlignment="1">
      <alignment horizontal="center" vertical="center" wrapText="1" readingOrder="2"/>
    </xf>
    <xf numFmtId="0" fontId="23" fillId="2" borderId="13" xfId="0" applyFont="1" applyFill="1" applyBorder="1" applyAlignment="1">
      <alignment horizontal="center" vertical="center" wrapText="1" readingOrder="2"/>
    </xf>
    <xf numFmtId="0" fontId="23" fillId="2" borderId="5" xfId="0" applyFont="1" applyFill="1" applyBorder="1" applyAlignment="1">
      <alignment horizontal="center" vertical="center" wrapText="1" readingOrder="2"/>
    </xf>
    <xf numFmtId="0" fontId="23" fillId="2" borderId="8" xfId="0" applyFont="1" applyFill="1" applyBorder="1" applyAlignment="1">
      <alignment horizontal="right" vertical="center" wrapText="1" readingOrder="2"/>
    </xf>
    <xf numFmtId="0" fontId="23" fillId="2" borderId="12" xfId="0" applyFont="1" applyFill="1" applyBorder="1" applyAlignment="1">
      <alignment horizontal="right" vertical="center" wrapText="1" readingOrder="2"/>
    </xf>
    <xf numFmtId="0" fontId="45" fillId="5" borderId="0" xfId="0" applyFont="1" applyFill="1" applyBorder="1" applyAlignment="1">
      <alignment horizontal="right" vertical="center" wrapText="1" readingOrder="2"/>
    </xf>
    <xf numFmtId="0" fontId="31" fillId="5" borderId="0" xfId="0" applyFont="1" applyFill="1" applyAlignment="1">
      <alignment horizontal="right"/>
    </xf>
    <xf numFmtId="0" fontId="0" fillId="32" borderId="4" xfId="0" applyFill="1" applyBorder="1" applyAlignment="1">
      <alignment horizontal="right" vertical="center" wrapText="1" readingOrder="2"/>
    </xf>
    <xf numFmtId="0" fontId="0" fillId="0" borderId="4" xfId="0" applyBorder="1" applyAlignment="1">
      <alignment horizontal="center" vertical="center" wrapText="1" readingOrder="2"/>
    </xf>
    <xf numFmtId="0" fontId="0" fillId="21" borderId="4" xfId="0" applyFill="1" applyBorder="1" applyAlignment="1">
      <alignment horizontal="right" vertical="center" wrapText="1" readingOrder="2"/>
    </xf>
    <xf numFmtId="0" fontId="7" fillId="32" borderId="4" xfId="0" applyFont="1" applyFill="1" applyBorder="1" applyAlignment="1">
      <alignment horizontal="right" vertical="center" wrapText="1" readingOrder="2"/>
    </xf>
    <xf numFmtId="0" fontId="0" fillId="30" borderId="4" xfId="0" applyFill="1" applyBorder="1" applyAlignment="1">
      <alignment horizontal="right" vertical="center" wrapText="1" readingOrder="2"/>
    </xf>
    <xf numFmtId="0" fontId="27" fillId="17" borderId="4" xfId="0" applyFont="1" applyFill="1" applyBorder="1" applyAlignment="1">
      <alignment horizontal="left" vertical="center" readingOrder="2"/>
    </xf>
    <xf numFmtId="0" fontId="7" fillId="29" borderId="4" xfId="0" applyFont="1" applyFill="1" applyBorder="1" applyAlignment="1">
      <alignment horizontal="right" vertical="center" wrapText="1" readingOrder="2"/>
    </xf>
    <xf numFmtId="0" fontId="0" fillId="29" borderId="4" xfId="0" applyFill="1" applyBorder="1" applyAlignment="1">
      <alignment horizontal="right" vertical="center" wrapText="1" readingOrder="2"/>
    </xf>
    <xf numFmtId="0" fontId="0" fillId="0" borderId="1" xfId="0" applyBorder="1" applyAlignment="1">
      <alignment horizontal="center" vertical="center" wrapText="1" readingOrder="2"/>
    </xf>
    <xf numFmtId="0" fontId="0" fillId="0" borderId="5" xfId="0" applyBorder="1" applyAlignment="1">
      <alignment horizontal="center" vertical="center" wrapText="1" readingOrder="2"/>
    </xf>
    <xf numFmtId="0" fontId="7" fillId="30" borderId="4" xfId="0" applyFont="1" applyFill="1" applyBorder="1" applyAlignment="1">
      <alignment horizontal="right" vertical="center" wrapText="1" readingOrder="2"/>
    </xf>
    <xf numFmtId="0" fontId="31" fillId="5" borderId="0" xfId="0" applyFont="1" applyFill="1" applyAlignment="1">
      <alignment horizontal="left" vertical="center" readingOrder="2"/>
    </xf>
    <xf numFmtId="0" fontId="39" fillId="15" borderId="4" xfId="0" applyFont="1" applyFill="1" applyBorder="1" applyAlignment="1">
      <alignment horizontal="center" vertical="center" wrapText="1" readingOrder="2"/>
    </xf>
    <xf numFmtId="0" fontId="39" fillId="28" borderId="4" xfId="13" applyFont="1" applyFill="1" applyAlignment="1">
      <alignment horizontal="center" vertical="center" wrapText="1" readingOrder="2"/>
    </xf>
    <xf numFmtId="0" fontId="37" fillId="3" borderId="0" xfId="0" applyFont="1" applyFill="1" applyAlignment="1">
      <alignment horizontal="right" vertical="center" wrapText="1" readingOrder="2"/>
    </xf>
    <xf numFmtId="0" fontId="36" fillId="3" borderId="0" xfId="0" applyFont="1" applyFill="1" applyAlignment="1">
      <alignment horizontal="right" vertical="center" wrapText="1" readingOrder="2"/>
    </xf>
    <xf numFmtId="0" fontId="16" fillId="0" borderId="0" xfId="41" applyAlignment="1">
      <alignment horizontal="right" vertical="top" wrapText="1" readingOrder="2"/>
    </xf>
    <xf numFmtId="0" fontId="16" fillId="0" borderId="0" xfId="41" applyAlignment="1">
      <alignment horizontal="right" vertical="top" readingOrder="2"/>
    </xf>
    <xf numFmtId="0" fontId="7" fillId="30" borderId="4" xfId="0" applyFont="1" applyFill="1" applyBorder="1" applyAlignment="1">
      <alignment horizontal="left" vertical="center" wrapText="1" readingOrder="2"/>
    </xf>
    <xf numFmtId="0" fontId="31" fillId="5" borderId="0" xfId="0" applyFont="1" applyFill="1" applyAlignment="1">
      <alignment horizontal="right" vertical="center" readingOrder="2"/>
    </xf>
    <xf numFmtId="0" fontId="17" fillId="3" borderId="0" xfId="0" applyFont="1" applyFill="1" applyAlignment="1">
      <alignment horizontal="right" vertical="center" wrapText="1" readingOrder="2"/>
    </xf>
    <xf numFmtId="0" fontId="34" fillId="23" borderId="8" xfId="0" applyFont="1" applyFill="1" applyBorder="1" applyAlignment="1">
      <alignment horizontal="center" vertical="center" wrapText="1" readingOrder="2"/>
    </xf>
    <xf numFmtId="0" fontId="34" fillId="23" borderId="6" xfId="0" applyFont="1" applyFill="1" applyBorder="1" applyAlignment="1">
      <alignment horizontal="center" vertical="center" wrapText="1" readingOrder="2"/>
    </xf>
    <xf numFmtId="0" fontId="34" fillId="23" borderId="12" xfId="0" applyFont="1" applyFill="1" applyBorder="1" applyAlignment="1">
      <alignment horizontal="center" vertical="center" wrapText="1" readingOrder="2"/>
    </xf>
    <xf numFmtId="0" fontId="34" fillId="22" borderId="4" xfId="0" applyFont="1" applyFill="1" applyBorder="1" applyAlignment="1">
      <alignment horizontal="center" vertical="center" wrapText="1" readingOrder="2"/>
    </xf>
    <xf numFmtId="0" fontId="34" fillId="22" borderId="8" xfId="0" applyFont="1" applyFill="1" applyBorder="1" applyAlignment="1">
      <alignment horizontal="center" vertical="center" wrapText="1" readingOrder="2"/>
    </xf>
    <xf numFmtId="0" fontId="34" fillId="22" borderId="6" xfId="0" applyFont="1" applyFill="1" applyBorder="1" applyAlignment="1">
      <alignment horizontal="center" vertical="center" wrapText="1" readingOrder="2"/>
    </xf>
    <xf numFmtId="0" fontId="34" fillId="22" borderId="12" xfId="0" applyFont="1" applyFill="1" applyBorder="1" applyAlignment="1">
      <alignment horizontal="center" vertical="center" wrapText="1" readingOrder="2"/>
    </xf>
    <xf numFmtId="0" fontId="34" fillId="22" borderId="1" xfId="0" applyFont="1" applyFill="1" applyBorder="1" applyAlignment="1">
      <alignment horizontal="center" vertical="center" wrapText="1" readingOrder="2"/>
    </xf>
    <xf numFmtId="0" fontId="34" fillId="22" borderId="5" xfId="0" applyFont="1" applyFill="1" applyBorder="1" applyAlignment="1">
      <alignment horizontal="center" vertical="center" wrapText="1" readingOrder="2"/>
    </xf>
  </cellXfs>
  <cellStyles count="42">
    <cellStyle name="Followed Hyperlink" xfId="1" builtinId="9" hidden="1"/>
    <cellStyle name="Followed Hyperlink" xfId="2" builtinId="9" hidden="1"/>
    <cellStyle name="Followed Hyperlink" xfId="3"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Hyperlink" xfId="5" builtinId="8" hidden="1"/>
    <cellStyle name="Hyperlink" xfId="7" builtinId="8" hidden="1"/>
    <cellStyle name="Hyperlink" xfId="9" builtinId="8" hidden="1"/>
    <cellStyle name="Hyperlink" xfId="11"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cellStyle name="Normal" xfId="0" builtinId="0"/>
    <cellStyle name="Percent" xfId="40" builtinId="5"/>
    <cellStyle name="spezieller Hinweis" xfId="13" xr:uid="{00000000-0005-0000-0000-000029000000}"/>
  </cellStyles>
  <dxfs count="35">
    <dxf>
      <font>
        <color auto="1"/>
      </font>
      <fill>
        <patternFill>
          <bgColor theme="4" tint="0.39994506668294322"/>
        </patternFill>
      </fill>
    </dxf>
    <dxf>
      <fill>
        <patternFill>
          <bgColor theme="9" tint="0.59996337778862885"/>
        </patternFill>
      </fill>
    </dxf>
    <dxf>
      <fill>
        <patternFill>
          <bgColor theme="0" tint="-0.14996795556505021"/>
        </patternFill>
      </fill>
    </dxf>
    <dxf>
      <fill>
        <patternFill>
          <bgColor theme="4"/>
        </patternFill>
      </fill>
    </dxf>
    <dxf>
      <fill>
        <patternFill>
          <bgColor theme="9" tint="0.59996337778862885"/>
        </patternFill>
      </fill>
    </dxf>
    <dxf>
      <fill>
        <patternFill>
          <bgColor theme="0" tint="-0.14996795556505021"/>
        </patternFill>
      </fill>
    </dxf>
    <dxf>
      <font>
        <color auto="1"/>
      </font>
      <fill>
        <patternFill>
          <bgColor theme="4" tint="0.39994506668294322"/>
        </patternFill>
      </fill>
    </dxf>
    <dxf>
      <fill>
        <patternFill>
          <bgColor theme="9" tint="0.59996337778862885"/>
        </patternFill>
      </fill>
    </dxf>
    <dxf>
      <fill>
        <patternFill>
          <bgColor theme="0" tint="-0.14996795556505021"/>
        </patternFill>
      </fill>
    </dxf>
    <dxf>
      <fill>
        <patternFill>
          <bgColor theme="4"/>
        </patternFill>
      </fill>
    </dxf>
    <dxf>
      <fill>
        <patternFill>
          <bgColor theme="9" tint="0.59996337778862885"/>
        </patternFill>
      </fill>
    </dxf>
    <dxf>
      <fill>
        <patternFill>
          <bgColor theme="0" tint="-0.14996795556505021"/>
        </patternFill>
      </fill>
    </dxf>
    <dxf>
      <font>
        <color auto="1"/>
      </font>
      <fill>
        <patternFill>
          <bgColor theme="4" tint="0.39994506668294322"/>
        </patternFill>
      </fill>
    </dxf>
    <dxf>
      <fill>
        <patternFill>
          <bgColor theme="9" tint="0.59996337778862885"/>
        </patternFill>
      </fill>
    </dxf>
    <dxf>
      <fill>
        <patternFill>
          <bgColor theme="0" tint="-0.14996795556505021"/>
        </patternFill>
      </fill>
    </dxf>
    <dxf>
      <fill>
        <patternFill>
          <bgColor theme="4"/>
        </patternFill>
      </fill>
    </dxf>
    <dxf>
      <fill>
        <patternFill>
          <bgColor theme="9" tint="0.59996337778862885"/>
        </patternFill>
      </fill>
    </dxf>
    <dxf>
      <fill>
        <patternFill>
          <bgColor theme="0" tint="-0.14996795556505021"/>
        </patternFill>
      </fill>
    </dxf>
    <dxf>
      <font>
        <color auto="1"/>
      </font>
      <fill>
        <patternFill>
          <bgColor theme="4" tint="0.39994506668294322"/>
        </patternFill>
      </fill>
    </dxf>
    <dxf>
      <fill>
        <patternFill>
          <bgColor theme="9" tint="0.59996337778862885"/>
        </patternFill>
      </fill>
    </dxf>
    <dxf>
      <fill>
        <patternFill>
          <bgColor theme="0" tint="-0.14996795556505021"/>
        </patternFill>
      </fill>
    </dxf>
    <dxf>
      <fill>
        <patternFill>
          <bgColor theme="4"/>
        </patternFill>
      </fill>
    </dxf>
    <dxf>
      <fill>
        <patternFill>
          <bgColor theme="9" tint="0.59996337778862885"/>
        </patternFill>
      </fill>
    </dxf>
    <dxf>
      <fill>
        <patternFill>
          <bgColor theme="0" tint="-0.14996795556505021"/>
        </patternFill>
      </fill>
    </dxf>
    <dxf>
      <font>
        <b/>
        <i val="0"/>
        <color theme="0"/>
      </font>
      <fill>
        <patternFill>
          <bgColor theme="1" tint="0.24994659260841701"/>
        </patternFill>
      </fill>
    </dxf>
    <dxf>
      <font>
        <b/>
        <i val="0"/>
        <color theme="0"/>
      </font>
      <fill>
        <patternFill>
          <bgColor rgb="FF00B050"/>
        </patternFill>
      </fill>
    </dxf>
    <dxf>
      <font>
        <color auto="1"/>
      </font>
      <fill>
        <patternFill>
          <bgColor theme="4" tint="0.39994506668294322"/>
        </patternFill>
      </fill>
    </dxf>
    <dxf>
      <fill>
        <patternFill>
          <bgColor theme="9" tint="0.59996337778862885"/>
        </patternFill>
      </fill>
    </dxf>
    <dxf>
      <fill>
        <patternFill>
          <bgColor theme="0" tint="-0.14996795556505021"/>
        </patternFill>
      </fill>
    </dxf>
    <dxf>
      <fill>
        <patternFill>
          <bgColor theme="4" tint="0.39994506668294322"/>
        </patternFill>
      </fill>
    </dxf>
    <dxf>
      <fill>
        <patternFill>
          <bgColor theme="9" tint="0.59996337778862885"/>
        </patternFill>
      </fill>
    </dxf>
    <dxf>
      <fill>
        <patternFill>
          <bgColor theme="0" tint="-0.14996795556505021"/>
        </patternFill>
      </fill>
    </dxf>
    <dxf>
      <fill>
        <patternFill>
          <bgColor theme="4"/>
        </patternFill>
      </fill>
    </dxf>
    <dxf>
      <fill>
        <patternFill>
          <bgColor theme="9" tint="0.59996337778862885"/>
        </patternFill>
      </fill>
    </dxf>
    <dxf>
      <fill>
        <patternFill>
          <bgColor theme="0" tint="-0.14996795556505021"/>
        </patternFill>
      </fill>
    </dxf>
  </dxfs>
  <tableStyles count="0" defaultTableStyle="TableStyleMedium2" defaultPivotStyle="PivotStyleLight16"/>
  <colors>
    <mruColors>
      <color rgb="FF7D508C"/>
      <color rgb="FFBEF8FC"/>
      <color rgb="FF0096D6"/>
      <color rgb="FFFFFF79"/>
      <color rgb="FFFFF6E7"/>
      <color rgb="FF005394"/>
      <color rgb="FFFFF6DE"/>
      <color rgb="FF000000"/>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EG" sz="1400" b="1" i="0" baseline="0">
                <a:effectLst/>
              </a:rPr>
              <a:t>تحديد الأولوية بالنسبة للمجمعات الصناعية</a:t>
            </a:r>
            <a:endParaRPr lang="en-GB" sz="1400" b="1" i="0" baseline="0">
              <a:effectLst/>
            </a:endParaRPr>
          </a:p>
          <a:p>
            <a:pPr>
              <a:defRPr sz="1400"/>
            </a:pPr>
            <a:r>
              <a:rPr lang="ar-EG" sz="1400" b="1" i="0" baseline="0">
                <a:effectLst/>
              </a:rPr>
              <a:t>متوسط الدرجات - ملامح وسمات التنفيذ الناجح </a:t>
            </a:r>
            <a:r>
              <a:rPr lang="ar-EG" sz="1400" b="1" i="0" u="none" strike="noStrike" baseline="0">
                <a:effectLst/>
              </a:rPr>
              <a:t>للمجمعات الصناعية الصديقة للبيئة</a:t>
            </a:r>
            <a:endParaRPr lang="en-GB" sz="1400" b="1" i="0" u="none" strike="noStrike" baseline="0">
              <a:effectLst/>
            </a:endParaRPr>
          </a:p>
        </c:rich>
      </c:tx>
      <c:layout>
        <c:manualLayout>
          <c:xMode val="edge"/>
          <c:yMode val="edge"/>
          <c:x val="0.22280058293390165"/>
          <c:y val="3.3275985987846098E-2"/>
        </c:manualLayout>
      </c:layout>
      <c:overlay val="0"/>
    </c:title>
    <c:autoTitleDeleted val="0"/>
    <c:plotArea>
      <c:layout>
        <c:manualLayout>
          <c:layoutTarget val="inner"/>
          <c:xMode val="edge"/>
          <c:yMode val="edge"/>
          <c:x val="8.0259468220440597E-2"/>
          <c:y val="0.14704242650104143"/>
          <c:w val="0.88276011461225257"/>
          <c:h val="0.69349569716314852"/>
        </c:manualLayout>
      </c:layout>
      <c:barChart>
        <c:barDir val="col"/>
        <c:grouping val="clustered"/>
        <c:varyColors val="1"/>
        <c:ser>
          <c:idx val="0"/>
          <c:order val="0"/>
          <c:spPr>
            <a:ln>
              <a:solidFill>
                <a:sysClr val="windowText" lastClr="000000"/>
              </a:solidFill>
            </a:ln>
          </c:spPr>
          <c:invertIfNegative val="0"/>
          <c:dPt>
            <c:idx val="0"/>
            <c:invertIfNegative val="0"/>
            <c:bubble3D val="0"/>
            <c:spPr>
              <a:solidFill>
                <a:schemeClr val="accent1">
                  <a:lumMod val="75000"/>
                </a:schemeClr>
              </a:solidFill>
              <a:ln>
                <a:solidFill>
                  <a:sysClr val="windowText" lastClr="000000"/>
                </a:solidFill>
              </a:ln>
            </c:spPr>
            <c:extLst>
              <c:ext xmlns:c16="http://schemas.microsoft.com/office/drawing/2014/chart" uri="{C3380CC4-5D6E-409C-BE32-E72D297353CC}">
                <c16:uniqueId val="{0000000A-A1D6-4300-B90D-BB9F47A0E311}"/>
              </c:ext>
            </c:extLst>
          </c:dPt>
          <c:dPt>
            <c:idx val="1"/>
            <c:invertIfNegative val="0"/>
            <c:bubble3D val="0"/>
            <c:spPr>
              <a:solidFill>
                <a:srgbClr val="FFFF00"/>
              </a:solidFill>
              <a:ln>
                <a:solidFill>
                  <a:sysClr val="windowText" lastClr="000000"/>
                </a:solidFill>
              </a:ln>
            </c:spPr>
            <c:extLst>
              <c:ext xmlns:c16="http://schemas.microsoft.com/office/drawing/2014/chart" uri="{C3380CC4-5D6E-409C-BE32-E72D297353CC}">
                <c16:uniqueId val="{00000007-40FF-4F2B-8837-3871E743056D}"/>
              </c:ext>
            </c:extLst>
          </c:dPt>
          <c:dPt>
            <c:idx val="2"/>
            <c:invertIfNegative val="0"/>
            <c:bubble3D val="0"/>
            <c:spPr>
              <a:solidFill>
                <a:schemeClr val="tx2">
                  <a:lumMod val="60000"/>
                  <a:lumOff val="40000"/>
                </a:schemeClr>
              </a:solidFill>
              <a:ln>
                <a:solidFill>
                  <a:sysClr val="windowText" lastClr="000000"/>
                </a:solidFill>
              </a:ln>
            </c:spPr>
            <c:extLst>
              <c:ext xmlns:c16="http://schemas.microsoft.com/office/drawing/2014/chart" uri="{C3380CC4-5D6E-409C-BE32-E72D297353CC}">
                <c16:uniqueId val="{0000000B-A1D6-4300-B90D-BB9F47A0E311}"/>
              </c:ext>
            </c:extLst>
          </c:dPt>
          <c:dPt>
            <c:idx val="3"/>
            <c:invertIfNegative val="0"/>
            <c:bubble3D val="0"/>
            <c:spPr>
              <a:solidFill>
                <a:srgbClr val="92D050"/>
              </a:solidFill>
              <a:ln>
                <a:solidFill>
                  <a:sysClr val="windowText" lastClr="000000"/>
                </a:solidFill>
              </a:ln>
            </c:spPr>
            <c:extLst>
              <c:ext xmlns:c16="http://schemas.microsoft.com/office/drawing/2014/chart" uri="{C3380CC4-5D6E-409C-BE32-E72D297353CC}">
                <c16:uniqueId val="{0000000C-A1D6-4300-B90D-BB9F47A0E311}"/>
              </c:ext>
            </c:extLst>
          </c:dPt>
          <c:dPt>
            <c:idx val="4"/>
            <c:invertIfNegative val="0"/>
            <c:bubble3D val="0"/>
            <c:spPr>
              <a:solidFill>
                <a:schemeClr val="accent2"/>
              </a:solidFill>
              <a:ln>
                <a:solidFill>
                  <a:sysClr val="windowText" lastClr="000000"/>
                </a:solidFill>
              </a:ln>
            </c:spPr>
            <c:extLst>
              <c:ext xmlns:c16="http://schemas.microsoft.com/office/drawing/2014/chart" uri="{C3380CC4-5D6E-409C-BE32-E72D297353CC}">
                <c16:uniqueId val="{0000000D-A1D6-4300-B90D-BB9F47A0E311}"/>
              </c:ext>
            </c:extLst>
          </c:dPt>
          <c:dPt>
            <c:idx val="6"/>
            <c:invertIfNegative val="0"/>
            <c:bubble3D val="0"/>
            <c:spPr>
              <a:solidFill>
                <a:schemeClr val="accent3"/>
              </a:solidFill>
              <a:ln>
                <a:solidFill>
                  <a:sysClr val="windowText" lastClr="000000"/>
                </a:solidFill>
              </a:ln>
            </c:spPr>
            <c:extLst>
              <c:ext xmlns:c16="http://schemas.microsoft.com/office/drawing/2014/chart" uri="{C3380CC4-5D6E-409C-BE32-E72D297353CC}">
                <c16:uniqueId val="{00000001-24A5-4504-AC69-AD6DA14FA909}"/>
              </c:ext>
            </c:extLst>
          </c:dPt>
          <c:dPt>
            <c:idx val="7"/>
            <c:invertIfNegative val="0"/>
            <c:bubble3D val="0"/>
            <c:spPr>
              <a:solidFill>
                <a:schemeClr val="accent6">
                  <a:lumMod val="40000"/>
                  <a:lumOff val="60000"/>
                </a:schemeClr>
              </a:solidFill>
              <a:ln>
                <a:solidFill>
                  <a:sysClr val="windowText" lastClr="000000"/>
                </a:solidFill>
              </a:ln>
            </c:spPr>
            <c:extLst>
              <c:ext xmlns:c16="http://schemas.microsoft.com/office/drawing/2014/chart" uri="{C3380CC4-5D6E-409C-BE32-E72D297353CC}">
                <c16:uniqueId val="{00000009-40FF-4F2B-8837-3871E743056D}"/>
              </c:ext>
            </c:extLst>
          </c:dPt>
          <c:dPt>
            <c:idx val="8"/>
            <c:invertIfNegative val="0"/>
            <c:bubble3D val="0"/>
            <c:spPr>
              <a:solidFill>
                <a:schemeClr val="accent4">
                  <a:lumMod val="75000"/>
                </a:schemeClr>
              </a:solidFill>
              <a:ln>
                <a:solidFill>
                  <a:sysClr val="windowText" lastClr="000000"/>
                </a:solidFill>
              </a:ln>
            </c:spPr>
            <c:extLst>
              <c:ext xmlns:c16="http://schemas.microsoft.com/office/drawing/2014/chart" uri="{C3380CC4-5D6E-409C-BE32-E72D297353CC}">
                <c16:uniqueId val="{00000003-7B58-4581-81B8-0B73892C5F89}"/>
              </c:ext>
            </c:extLst>
          </c:dPt>
          <c:dPt>
            <c:idx val="9"/>
            <c:invertIfNegative val="0"/>
            <c:bubble3D val="0"/>
            <c:spPr>
              <a:solidFill>
                <a:schemeClr val="accent2">
                  <a:lumMod val="40000"/>
                  <a:lumOff val="60000"/>
                </a:schemeClr>
              </a:solidFill>
              <a:ln>
                <a:solidFill>
                  <a:sysClr val="windowText" lastClr="000000"/>
                </a:solidFill>
              </a:ln>
            </c:spPr>
            <c:extLst>
              <c:ext xmlns:c16="http://schemas.microsoft.com/office/drawing/2014/chart" uri="{C3380CC4-5D6E-409C-BE32-E72D297353CC}">
                <c16:uniqueId val="{00000004-4DD6-4208-863F-66AE23D30AB5}"/>
              </c:ext>
            </c:extLst>
          </c:dPt>
          <c:dPt>
            <c:idx val="10"/>
            <c:invertIfNegative val="0"/>
            <c:bubble3D val="0"/>
            <c:spPr>
              <a:solidFill>
                <a:schemeClr val="accent5"/>
              </a:solidFill>
              <a:ln>
                <a:solidFill>
                  <a:sysClr val="windowText" lastClr="000000"/>
                </a:solidFill>
              </a:ln>
            </c:spPr>
            <c:extLst>
              <c:ext xmlns:c16="http://schemas.microsoft.com/office/drawing/2014/chart" uri="{C3380CC4-5D6E-409C-BE32-E72D297353CC}">
                <c16:uniqueId val="{00000012-C91A-43ED-B5DA-132C45AAD2E5}"/>
              </c:ext>
            </c:extLst>
          </c:dPt>
          <c:cat>
            <c:strRef>
              <c:f>'Prioritization-summary'!$C$6:$L$6</c:f>
              <c:strCache>
                <c:ptCount val="10"/>
                <c:pt idx="0">
                  <c:v>اسم المجمع الصناعي</c:v>
                </c:pt>
                <c:pt idx="1">
                  <c:v>اسم المجمع الصناعي</c:v>
                </c:pt>
                <c:pt idx="2">
                  <c:v>اسم المجمع الصناعي</c:v>
                </c:pt>
                <c:pt idx="3">
                  <c:v>اسم المجمع الصناعي</c:v>
                </c:pt>
                <c:pt idx="4">
                  <c:v>اسم المجمع الصناعي</c:v>
                </c:pt>
                <c:pt idx="5">
                  <c:v>اسم المجمع الصناعي</c:v>
                </c:pt>
                <c:pt idx="6">
                  <c:v>اسم المجمع الصناعي</c:v>
                </c:pt>
                <c:pt idx="7">
                  <c:v>اسم المجمع الصناعي</c:v>
                </c:pt>
                <c:pt idx="8">
                  <c:v>اسم المجمع الصناعي</c:v>
                </c:pt>
                <c:pt idx="9">
                  <c:v>اسم المجمع الصناعي</c:v>
                </c:pt>
              </c:strCache>
            </c:strRef>
          </c:cat>
          <c:val>
            <c:numRef>
              <c:f>'Prioritization-summary'!$C$13:$L$13</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4A5-4504-AC69-AD6DA14FA909}"/>
            </c:ext>
          </c:extLst>
        </c:ser>
        <c:dLbls>
          <c:showLegendKey val="0"/>
          <c:showVal val="0"/>
          <c:showCatName val="0"/>
          <c:showSerName val="0"/>
          <c:showPercent val="0"/>
          <c:showBubbleSize val="0"/>
        </c:dLbls>
        <c:gapWidth val="150"/>
        <c:axId val="95607040"/>
        <c:axId val="95608832"/>
      </c:barChart>
      <c:catAx>
        <c:axId val="95607040"/>
        <c:scaling>
          <c:orientation val="minMax"/>
        </c:scaling>
        <c:delete val="0"/>
        <c:axPos val="b"/>
        <c:numFmt formatCode="General" sourceLinked="1"/>
        <c:majorTickMark val="out"/>
        <c:minorTickMark val="none"/>
        <c:tickLblPos val="nextTo"/>
        <c:txPr>
          <a:bodyPr/>
          <a:lstStyle/>
          <a:p>
            <a:pPr>
              <a:defRPr sz="800"/>
            </a:pPr>
            <a:endParaRPr lang="en-US"/>
          </a:p>
        </c:txPr>
        <c:crossAx val="95608832"/>
        <c:crosses val="autoZero"/>
        <c:auto val="1"/>
        <c:lblAlgn val="ctr"/>
        <c:lblOffset val="100"/>
        <c:noMultiLvlLbl val="0"/>
      </c:catAx>
      <c:valAx>
        <c:axId val="95608832"/>
        <c:scaling>
          <c:orientation val="minMax"/>
          <c:max val="6"/>
          <c:min val="2"/>
        </c:scaling>
        <c:delete val="0"/>
        <c:axPos val="l"/>
        <c:majorGridlines/>
        <c:title>
          <c:tx>
            <c:rich>
              <a:bodyPr/>
              <a:lstStyle/>
              <a:p>
                <a:pPr>
                  <a:defRPr sz="1050"/>
                </a:pPr>
                <a:r>
                  <a:rPr lang="ar-EG" sz="1000"/>
                  <a:t>اجمالي متوسط الدرجات</a:t>
                </a:r>
                <a:endParaRPr lang="en-GB" sz="1000"/>
              </a:p>
            </c:rich>
          </c:tx>
          <c:layout>
            <c:manualLayout>
              <c:xMode val="edge"/>
              <c:yMode val="edge"/>
              <c:x val="7.953234034750907E-3"/>
              <c:y val="0.35661383610602365"/>
            </c:manualLayout>
          </c:layout>
          <c:overlay val="0"/>
        </c:title>
        <c:numFmt formatCode="0.0" sourceLinked="1"/>
        <c:majorTickMark val="out"/>
        <c:minorTickMark val="cross"/>
        <c:tickLblPos val="nextTo"/>
        <c:spPr>
          <a:ln/>
        </c:spPr>
        <c:crossAx val="95607040"/>
        <c:crosses val="autoZero"/>
        <c:crossBetween val="between"/>
        <c:majorUnit val="1"/>
        <c:minorUnit val="0.5"/>
      </c:valAx>
      <c:spPr>
        <a:solidFill>
          <a:schemeClr val="bg1"/>
        </a:solidFill>
      </c:spPr>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ar-EG" sz="1000" b="1" i="0" baseline="0">
                <a:effectLst/>
              </a:rPr>
              <a:t>تحديد الأولوية بالنسبة للمجمعات الصناعية</a:t>
            </a:r>
            <a:endParaRPr lang="en-US" sz="1000">
              <a:effectLst/>
            </a:endParaRPr>
          </a:p>
          <a:p>
            <a:pPr algn="ctr">
              <a:defRPr/>
            </a:pPr>
            <a:r>
              <a:rPr lang="ar-EG" sz="1000" b="1" i="0" baseline="0">
                <a:effectLst/>
              </a:rPr>
              <a:t>متوسط الدرجة لكل معيار</a:t>
            </a:r>
          </a:p>
          <a:p>
            <a:pPr algn="ctr">
              <a:defRPr/>
            </a:pPr>
            <a:r>
              <a:rPr lang="ar-EG" sz="1000" b="1" i="0" baseline="0">
                <a:effectLst/>
              </a:rPr>
              <a:t>  ملامح وسمات التنفيذ الناجح للمجمعات الصناعية الصديقة للبيئة</a:t>
            </a:r>
            <a:endParaRPr lang="en-US" sz="1000">
              <a:effectLst/>
            </a:endParaRPr>
          </a:p>
          <a:p>
            <a:pPr algn="ctr">
              <a:defRPr/>
            </a:pPr>
            <a:r>
              <a:rPr lang="en-GB" sz="1000"/>
              <a:t> </a:t>
            </a:r>
            <a:endParaRPr lang="en-US" sz="1000"/>
          </a:p>
        </c:rich>
      </c:tx>
      <c:layout>
        <c:manualLayout>
          <c:xMode val="edge"/>
          <c:yMode val="edge"/>
          <c:x val="0.11979081044975588"/>
          <c:y val="1.5835832304771615E-2"/>
        </c:manualLayout>
      </c:layout>
      <c:overlay val="1"/>
    </c:title>
    <c:autoTitleDeleted val="0"/>
    <c:plotArea>
      <c:layout>
        <c:manualLayout>
          <c:layoutTarget val="inner"/>
          <c:xMode val="edge"/>
          <c:yMode val="edge"/>
          <c:x val="0.12211102742752343"/>
          <c:y val="0.26702229614855372"/>
          <c:w val="0.43911959828965069"/>
          <c:h val="0.58297851050728133"/>
        </c:manualLayout>
      </c:layout>
      <c:radarChart>
        <c:radarStyle val="marker"/>
        <c:varyColors val="0"/>
        <c:ser>
          <c:idx val="3"/>
          <c:order val="0"/>
          <c:tx>
            <c:strRef>
              <c:f>'Prioritization-summary'!$C$6</c:f>
              <c:strCache>
                <c:ptCount val="1"/>
                <c:pt idx="0">
                  <c:v>اسم المجمع الصناعي</c:v>
                </c:pt>
              </c:strCache>
            </c:strRef>
          </c:tx>
          <c:spPr>
            <a:ln>
              <a:solidFill>
                <a:schemeClr val="accent1">
                  <a:lumMod val="75000"/>
                </a:schemeClr>
              </a:solidFill>
            </a:ln>
          </c:spPr>
          <c:marker>
            <c:symbol val="none"/>
          </c:marker>
          <c:cat>
            <c:strRef>
              <c:f>'Prioritization-summary'!$B$7:$B$12</c:f>
              <c:strCache>
                <c:ptCount val="6"/>
                <c:pt idx="0">
                  <c:v>إدارة المجمع </c:v>
                </c:pt>
                <c:pt idx="1">
                  <c:v>التدخلات البيئية</c:v>
                </c:pt>
                <c:pt idx="2">
                  <c:v>التدخلات الاجتماعية</c:v>
                </c:pt>
                <c:pt idx="3">
                  <c:v>التدخلات الاقتصادية</c:v>
                </c:pt>
                <c:pt idx="4">
                  <c:v>التكرار</c:v>
                </c:pt>
                <c:pt idx="5">
                  <c:v>الرؤية</c:v>
                </c:pt>
              </c:strCache>
            </c:strRef>
          </c:cat>
          <c:val>
            <c:numRef>
              <c:f>'Prioritization-summary'!$C$7:$C$12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B7D0-4BE9-B4DB-27ED99880362}"/>
            </c:ext>
          </c:extLst>
        </c:ser>
        <c:ser>
          <c:idx val="4"/>
          <c:order val="1"/>
          <c:tx>
            <c:strRef>
              <c:f>'Prioritization-summary'!$D$6</c:f>
              <c:strCache>
                <c:ptCount val="1"/>
                <c:pt idx="0">
                  <c:v>اسم المجمع الصناعي</c:v>
                </c:pt>
              </c:strCache>
            </c:strRef>
          </c:tx>
          <c:spPr>
            <a:ln>
              <a:solidFill>
                <a:schemeClr val="accent4"/>
              </a:solidFill>
            </a:ln>
          </c:spPr>
          <c:marker>
            <c:symbol val="none"/>
          </c:marker>
          <c:cat>
            <c:strRef>
              <c:f>'Prioritization-summary'!$B$7:$B$12</c:f>
              <c:strCache>
                <c:ptCount val="6"/>
                <c:pt idx="0">
                  <c:v>إدارة المجمع </c:v>
                </c:pt>
                <c:pt idx="1">
                  <c:v>التدخلات البيئية</c:v>
                </c:pt>
                <c:pt idx="2">
                  <c:v>التدخلات الاجتماعية</c:v>
                </c:pt>
                <c:pt idx="3">
                  <c:v>التدخلات الاقتصادية</c:v>
                </c:pt>
                <c:pt idx="4">
                  <c:v>التكرار</c:v>
                </c:pt>
                <c:pt idx="5">
                  <c:v>الرؤية</c:v>
                </c:pt>
              </c:strCache>
            </c:strRef>
          </c:cat>
          <c:val>
            <c:numRef>
              <c:f>'Prioritization-summary'!$D$7:$D$12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B7D0-4BE9-B4DB-27ED99880362}"/>
            </c:ext>
          </c:extLst>
        </c:ser>
        <c:ser>
          <c:idx val="0"/>
          <c:order val="2"/>
          <c:tx>
            <c:strRef>
              <c:f>'Prioritization-summary'!$E$6</c:f>
              <c:strCache>
                <c:ptCount val="1"/>
                <c:pt idx="0">
                  <c:v>اسم المجمع الصناعي</c:v>
                </c:pt>
              </c:strCache>
            </c:strRef>
          </c:tx>
          <c:spPr>
            <a:ln>
              <a:solidFill>
                <a:schemeClr val="tx2">
                  <a:lumMod val="60000"/>
                  <a:lumOff val="40000"/>
                </a:schemeClr>
              </a:solidFill>
            </a:ln>
          </c:spPr>
          <c:marker>
            <c:symbol val="none"/>
          </c:marker>
          <c:cat>
            <c:strRef>
              <c:f>'Prioritization-summary'!$B$7:$B$12</c:f>
              <c:strCache>
                <c:ptCount val="6"/>
                <c:pt idx="0">
                  <c:v>إدارة المجمع </c:v>
                </c:pt>
                <c:pt idx="1">
                  <c:v>التدخلات البيئية</c:v>
                </c:pt>
                <c:pt idx="2">
                  <c:v>التدخلات الاجتماعية</c:v>
                </c:pt>
                <c:pt idx="3">
                  <c:v>التدخلات الاقتصادية</c:v>
                </c:pt>
                <c:pt idx="4">
                  <c:v>التكرار</c:v>
                </c:pt>
                <c:pt idx="5">
                  <c:v>الرؤية</c:v>
                </c:pt>
              </c:strCache>
            </c:strRef>
          </c:cat>
          <c:val>
            <c:numRef>
              <c:f>'Prioritization-summary'!$E$7:$E$12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7D0-4BE9-B4DB-27ED99880362}"/>
            </c:ext>
          </c:extLst>
        </c:ser>
        <c:ser>
          <c:idx val="1"/>
          <c:order val="3"/>
          <c:tx>
            <c:strRef>
              <c:f>'Prioritization-summary'!$F$6</c:f>
              <c:strCache>
                <c:ptCount val="1"/>
                <c:pt idx="0">
                  <c:v>اسم المجمع الصناعي</c:v>
                </c:pt>
              </c:strCache>
            </c:strRef>
          </c:tx>
          <c:spPr>
            <a:ln>
              <a:solidFill>
                <a:srgbClr val="92D050"/>
              </a:solidFill>
            </a:ln>
          </c:spPr>
          <c:marker>
            <c:symbol val="none"/>
          </c:marker>
          <c:cat>
            <c:strRef>
              <c:f>'Prioritization-summary'!$B$7:$B$12</c:f>
              <c:strCache>
                <c:ptCount val="6"/>
                <c:pt idx="0">
                  <c:v>إدارة المجمع </c:v>
                </c:pt>
                <c:pt idx="1">
                  <c:v>التدخلات البيئية</c:v>
                </c:pt>
                <c:pt idx="2">
                  <c:v>التدخلات الاجتماعية</c:v>
                </c:pt>
                <c:pt idx="3">
                  <c:v>التدخلات الاقتصادية</c:v>
                </c:pt>
                <c:pt idx="4">
                  <c:v>التكرار</c:v>
                </c:pt>
                <c:pt idx="5">
                  <c:v>الرؤية</c:v>
                </c:pt>
              </c:strCache>
            </c:strRef>
          </c:cat>
          <c:val>
            <c:numRef>
              <c:f>'Prioritization-summary'!$F$7:$F$12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7D0-4BE9-B4DB-27ED99880362}"/>
            </c:ext>
          </c:extLst>
        </c:ser>
        <c:ser>
          <c:idx val="2"/>
          <c:order val="4"/>
          <c:tx>
            <c:strRef>
              <c:f>'Prioritization-summary'!$G$6</c:f>
              <c:strCache>
                <c:ptCount val="1"/>
                <c:pt idx="0">
                  <c:v>اسم المجمع الصناعي</c:v>
                </c:pt>
              </c:strCache>
            </c:strRef>
          </c:tx>
          <c:spPr>
            <a:ln>
              <a:solidFill>
                <a:schemeClr val="accent2"/>
              </a:solidFill>
            </a:ln>
          </c:spPr>
          <c:marker>
            <c:symbol val="none"/>
          </c:marker>
          <c:cat>
            <c:strRef>
              <c:f>'Prioritization-summary'!$B$7:$B$12</c:f>
              <c:strCache>
                <c:ptCount val="6"/>
                <c:pt idx="0">
                  <c:v>إدارة المجمع </c:v>
                </c:pt>
                <c:pt idx="1">
                  <c:v>التدخلات البيئية</c:v>
                </c:pt>
                <c:pt idx="2">
                  <c:v>التدخلات الاجتماعية</c:v>
                </c:pt>
                <c:pt idx="3">
                  <c:v>التدخلات الاقتصادية</c:v>
                </c:pt>
                <c:pt idx="4">
                  <c:v>التكرار</c:v>
                </c:pt>
                <c:pt idx="5">
                  <c:v>الرؤية</c:v>
                </c:pt>
              </c:strCache>
            </c:strRef>
          </c:cat>
          <c:val>
            <c:numRef>
              <c:f>'Prioritization-summary'!$G$7:$G$12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7D0-4BE9-B4DB-27ED99880362}"/>
            </c:ext>
          </c:extLst>
        </c:ser>
        <c:ser>
          <c:idx val="5"/>
          <c:order val="5"/>
          <c:tx>
            <c:strRef>
              <c:f>'Prioritization-summary'!$H$6</c:f>
              <c:strCache>
                <c:ptCount val="1"/>
                <c:pt idx="0">
                  <c:v>اسم المجمع الصناعي</c:v>
                </c:pt>
              </c:strCache>
            </c:strRef>
          </c:tx>
          <c:marker>
            <c:symbol val="none"/>
          </c:marker>
          <c:cat>
            <c:strRef>
              <c:f>'Prioritization-summary'!$B$7:$B$12</c:f>
              <c:strCache>
                <c:ptCount val="6"/>
                <c:pt idx="0">
                  <c:v>إدارة المجمع </c:v>
                </c:pt>
                <c:pt idx="1">
                  <c:v>التدخلات البيئية</c:v>
                </c:pt>
                <c:pt idx="2">
                  <c:v>التدخلات الاجتماعية</c:v>
                </c:pt>
                <c:pt idx="3">
                  <c:v>التدخلات الاقتصادية</c:v>
                </c:pt>
                <c:pt idx="4">
                  <c:v>التكرار</c:v>
                </c:pt>
                <c:pt idx="5">
                  <c:v>الرؤية</c:v>
                </c:pt>
              </c:strCache>
            </c:strRef>
          </c:cat>
          <c:val>
            <c:numRef>
              <c:f>'Prioritization-summary'!$H$7:$H$12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B7D0-4BE9-B4DB-27ED99880362}"/>
            </c:ext>
          </c:extLst>
        </c:ser>
        <c:ser>
          <c:idx val="8"/>
          <c:order val="6"/>
          <c:tx>
            <c:strRef>
              <c:f>'Prioritization-summary'!$I$6</c:f>
              <c:strCache>
                <c:ptCount val="1"/>
                <c:pt idx="0">
                  <c:v>اسم المجمع الصناعي</c:v>
                </c:pt>
              </c:strCache>
            </c:strRef>
          </c:tx>
          <c:spPr>
            <a:ln>
              <a:solidFill>
                <a:schemeClr val="accent3"/>
              </a:solidFill>
            </a:ln>
          </c:spPr>
          <c:marker>
            <c:symbol val="none"/>
          </c:marker>
          <c:cat>
            <c:strRef>
              <c:f>'Prioritization-summary'!$B$7:$B$12</c:f>
              <c:strCache>
                <c:ptCount val="6"/>
                <c:pt idx="0">
                  <c:v>إدارة المجمع </c:v>
                </c:pt>
                <c:pt idx="1">
                  <c:v>التدخلات البيئية</c:v>
                </c:pt>
                <c:pt idx="2">
                  <c:v>التدخلات الاجتماعية</c:v>
                </c:pt>
                <c:pt idx="3">
                  <c:v>التدخلات الاقتصادية</c:v>
                </c:pt>
                <c:pt idx="4">
                  <c:v>التكرار</c:v>
                </c:pt>
                <c:pt idx="5">
                  <c:v>الرؤية</c:v>
                </c:pt>
              </c:strCache>
            </c:strRef>
          </c:cat>
          <c:val>
            <c:numRef>
              <c:f>'Prioritization-summary'!$I$7:$I$12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C8C-43F6-BBC3-E45462EA1E31}"/>
            </c:ext>
          </c:extLst>
        </c:ser>
        <c:ser>
          <c:idx val="10"/>
          <c:order val="7"/>
          <c:tx>
            <c:strRef>
              <c:f>'Prioritization-summary'!$J$6</c:f>
              <c:strCache>
                <c:ptCount val="1"/>
                <c:pt idx="0">
                  <c:v>اسم المجمع الصناعي</c:v>
                </c:pt>
              </c:strCache>
            </c:strRef>
          </c:tx>
          <c:spPr>
            <a:ln>
              <a:solidFill>
                <a:schemeClr val="accent6">
                  <a:lumMod val="40000"/>
                  <a:lumOff val="60000"/>
                </a:schemeClr>
              </a:solidFill>
            </a:ln>
          </c:spPr>
          <c:marker>
            <c:symbol val="none"/>
          </c:marker>
          <c:cat>
            <c:strRef>
              <c:f>'Prioritization-summary'!$B$7:$B$12</c:f>
              <c:strCache>
                <c:ptCount val="6"/>
                <c:pt idx="0">
                  <c:v>إدارة المجمع </c:v>
                </c:pt>
                <c:pt idx="1">
                  <c:v>التدخلات البيئية</c:v>
                </c:pt>
                <c:pt idx="2">
                  <c:v>التدخلات الاجتماعية</c:v>
                </c:pt>
                <c:pt idx="3">
                  <c:v>التدخلات الاقتصادية</c:v>
                </c:pt>
                <c:pt idx="4">
                  <c:v>التكرار</c:v>
                </c:pt>
                <c:pt idx="5">
                  <c:v>الرؤية</c:v>
                </c:pt>
              </c:strCache>
            </c:strRef>
          </c:cat>
          <c:val>
            <c:numRef>
              <c:f>'Prioritization-summary'!$J$7:$J$12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77D-44B8-B8BC-4B87E13B9FAC}"/>
            </c:ext>
          </c:extLst>
        </c:ser>
        <c:ser>
          <c:idx val="6"/>
          <c:order val="8"/>
          <c:tx>
            <c:strRef>
              <c:f>'Prioritization-summary'!$K$6</c:f>
              <c:strCache>
                <c:ptCount val="1"/>
                <c:pt idx="0">
                  <c:v>اسم المجمع الصناعي</c:v>
                </c:pt>
              </c:strCache>
            </c:strRef>
          </c:tx>
          <c:spPr>
            <a:ln>
              <a:solidFill>
                <a:schemeClr val="accent4">
                  <a:lumMod val="75000"/>
                </a:schemeClr>
              </a:solidFill>
            </a:ln>
          </c:spPr>
          <c:marker>
            <c:symbol val="none"/>
          </c:marker>
          <c:cat>
            <c:strRef>
              <c:f>'Prioritization-summary'!$B$7:$B$12</c:f>
              <c:strCache>
                <c:ptCount val="6"/>
                <c:pt idx="0">
                  <c:v>إدارة المجمع </c:v>
                </c:pt>
                <c:pt idx="1">
                  <c:v>التدخلات البيئية</c:v>
                </c:pt>
                <c:pt idx="2">
                  <c:v>التدخلات الاجتماعية</c:v>
                </c:pt>
                <c:pt idx="3">
                  <c:v>التدخلات الاقتصادية</c:v>
                </c:pt>
                <c:pt idx="4">
                  <c:v>التكرار</c:v>
                </c:pt>
                <c:pt idx="5">
                  <c:v>الرؤية</c:v>
                </c:pt>
              </c:strCache>
            </c:strRef>
          </c:cat>
          <c:val>
            <c:numRef>
              <c:f>'Prioritization-summary'!$K$7:$K$12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B7D0-4BE9-B4DB-27ED99880362}"/>
            </c:ext>
          </c:extLst>
        </c:ser>
        <c:ser>
          <c:idx val="9"/>
          <c:order val="9"/>
          <c:tx>
            <c:strRef>
              <c:f>'Prioritization-summary'!$L$6</c:f>
              <c:strCache>
                <c:ptCount val="1"/>
                <c:pt idx="0">
                  <c:v>اسم المجمع الصناعي</c:v>
                </c:pt>
              </c:strCache>
            </c:strRef>
          </c:tx>
          <c:spPr>
            <a:ln>
              <a:solidFill>
                <a:schemeClr val="accent2">
                  <a:lumMod val="60000"/>
                  <a:lumOff val="40000"/>
                </a:schemeClr>
              </a:solidFill>
            </a:ln>
          </c:spPr>
          <c:marker>
            <c:symbol val="none"/>
          </c:marker>
          <c:cat>
            <c:strRef>
              <c:f>'Prioritization-summary'!$B$7:$B$12</c:f>
              <c:strCache>
                <c:ptCount val="6"/>
                <c:pt idx="0">
                  <c:v>إدارة المجمع </c:v>
                </c:pt>
                <c:pt idx="1">
                  <c:v>التدخلات البيئية</c:v>
                </c:pt>
                <c:pt idx="2">
                  <c:v>التدخلات الاجتماعية</c:v>
                </c:pt>
                <c:pt idx="3">
                  <c:v>التدخلات الاقتصادية</c:v>
                </c:pt>
                <c:pt idx="4">
                  <c:v>التكرار</c:v>
                </c:pt>
                <c:pt idx="5">
                  <c:v>الرؤية</c:v>
                </c:pt>
              </c:strCache>
            </c:strRef>
          </c:cat>
          <c:val>
            <c:numRef>
              <c:f>'Prioritization-summary'!$L$7:$L$12</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1F8-4BA0-8C4E-D8E230102012}"/>
            </c:ext>
          </c:extLst>
        </c:ser>
        <c:dLbls>
          <c:showLegendKey val="0"/>
          <c:showVal val="0"/>
          <c:showCatName val="0"/>
          <c:showSerName val="0"/>
          <c:showPercent val="0"/>
          <c:showBubbleSize val="0"/>
        </c:dLbls>
        <c:axId val="96951680"/>
        <c:axId val="96953472"/>
      </c:radarChart>
      <c:catAx>
        <c:axId val="96951680"/>
        <c:scaling>
          <c:orientation val="minMax"/>
        </c:scaling>
        <c:delete val="0"/>
        <c:axPos val="b"/>
        <c:majorGridlines/>
        <c:numFmt formatCode="General" sourceLinked="0"/>
        <c:majorTickMark val="out"/>
        <c:minorTickMark val="none"/>
        <c:tickLblPos val="nextTo"/>
        <c:txPr>
          <a:bodyPr/>
          <a:lstStyle/>
          <a:p>
            <a:pPr>
              <a:defRPr sz="1000" b="1" baseline="0"/>
            </a:pPr>
            <a:endParaRPr lang="en-US"/>
          </a:p>
        </c:txPr>
        <c:crossAx val="96953472"/>
        <c:crosses val="autoZero"/>
        <c:auto val="1"/>
        <c:lblAlgn val="ctr"/>
        <c:lblOffset val="100"/>
        <c:noMultiLvlLbl val="0"/>
      </c:catAx>
      <c:valAx>
        <c:axId val="96953472"/>
        <c:scaling>
          <c:orientation val="minMax"/>
          <c:max val="6"/>
          <c:min val="0"/>
        </c:scaling>
        <c:delete val="0"/>
        <c:axPos val="l"/>
        <c:majorGridlines/>
        <c:numFmt formatCode="0.0" sourceLinked="0"/>
        <c:majorTickMark val="cross"/>
        <c:minorTickMark val="none"/>
        <c:tickLblPos val="nextTo"/>
        <c:txPr>
          <a:bodyPr rot="60000"/>
          <a:lstStyle/>
          <a:p>
            <a:pPr>
              <a:defRPr sz="950" b="0" baseline="0">
                <a:latin typeface="Arial" panose="020B0604020202020204" pitchFamily="34" charset="0"/>
              </a:defRPr>
            </a:pPr>
            <a:endParaRPr lang="en-US"/>
          </a:p>
        </c:txPr>
        <c:crossAx val="96951680"/>
        <c:crosses val="autoZero"/>
        <c:crossBetween val="between"/>
        <c:majorUnit val="1"/>
        <c:minorUnit val="1"/>
      </c:valAx>
    </c:plotArea>
    <c:legend>
      <c:legendPos val="r"/>
      <c:layout>
        <c:manualLayout>
          <c:xMode val="edge"/>
          <c:yMode val="edge"/>
          <c:x val="0.68252788893389937"/>
          <c:y val="0.31514417484812918"/>
          <c:w val="0.28375730583442571"/>
          <c:h val="0.52072630533114861"/>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lgn="ctr">
              <a:defRPr sz="1600" b="1" i="0" u="none" strike="noStrike" kern="1200" spc="0" baseline="0">
                <a:solidFill>
                  <a:schemeClr val="tx1">
                    <a:lumMod val="65000"/>
                    <a:lumOff val="35000"/>
                  </a:schemeClr>
                </a:solidFill>
                <a:latin typeface="+mn-lt"/>
                <a:ea typeface="+mn-ea"/>
                <a:cs typeface="+mn-cs"/>
              </a:defRPr>
            </a:pPr>
            <a:r>
              <a:rPr lang="ar-EG" sz="1400" b="1">
                <a:effectLst/>
              </a:rPr>
              <a:t>استعراض ومراجعة المجمعات الصناعية ذات الأولوية وفقاً للإطار الدولي للمجمعات الصناعية الصديقة للبيئة</a:t>
            </a:r>
            <a:endParaRPr lang="en-US" sz="1400">
              <a:effectLst/>
            </a:endParaRPr>
          </a:p>
          <a:p>
            <a:pPr algn="ctr">
              <a:defRPr sz="1600" b="1"/>
            </a:pPr>
            <a:r>
              <a:rPr lang="ar-EG" sz="1600">
                <a:effectLst/>
              </a:rPr>
              <a:t> </a:t>
            </a:r>
            <a:r>
              <a:rPr lang="ar-EG" sz="1400">
                <a:effectLst/>
              </a:rPr>
              <a:t>(منظمة اليونيدو ومجموعة البنك الدولي والمؤسسة الألمانية للتعاون الدولي  ، 2017)</a:t>
            </a:r>
            <a:endParaRPr lang="en-US" sz="1600">
              <a:effectLst/>
            </a:endParaRPr>
          </a:p>
        </c:rich>
      </c:tx>
      <c:overlay val="1"/>
      <c:spPr>
        <a:noFill/>
        <a:ln>
          <a:noFill/>
        </a:ln>
        <a:effectLst/>
      </c:spPr>
      <c:txPr>
        <a:bodyPr rot="0" spcFirstLastPara="1" vertOverflow="ellipsis" vert="horz" wrap="square" anchor="t" anchorCtr="0"/>
        <a:lstStyle/>
        <a:p>
          <a:pPr algn="ct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733944389120449"/>
          <c:y val="0.15767111788328508"/>
          <c:w val="0.83859214861831466"/>
          <c:h val="0.56428901670149023"/>
        </c:manualLayout>
      </c:layout>
      <c:barChart>
        <c:barDir val="col"/>
        <c:grouping val="clustered"/>
        <c:varyColors val="0"/>
        <c:ser>
          <c:idx val="0"/>
          <c:order val="0"/>
          <c:tx>
            <c:strRef>
              <c:f>'EIP Review - Graphs'!$C$6</c:f>
              <c:strCache>
                <c:ptCount val="1"/>
                <c:pt idx="0">
                  <c:v>الأداء الحالي</c:v>
                </c:pt>
              </c:strCache>
            </c:strRef>
          </c:tx>
          <c:spPr>
            <a:solidFill>
              <a:schemeClr val="tx2">
                <a:lumMod val="60000"/>
                <a:lumOff val="40000"/>
              </a:schemeClr>
            </a:solidFill>
            <a:ln>
              <a:solidFill>
                <a:sysClr val="windowText" lastClr="000000"/>
              </a:solidFill>
            </a:ln>
            <a:effectLst/>
          </c:spPr>
          <c:invertIfNegative val="0"/>
          <c:dPt>
            <c:idx val="0"/>
            <c:invertIfNegative val="0"/>
            <c:bubble3D val="0"/>
            <c:spPr>
              <a:solidFill>
                <a:schemeClr val="accent1"/>
              </a:solidFill>
              <a:ln>
                <a:solidFill>
                  <a:sysClr val="windowText" lastClr="000000"/>
                </a:solidFill>
              </a:ln>
              <a:effectLst/>
            </c:spPr>
            <c:extLst>
              <c:ext xmlns:c16="http://schemas.microsoft.com/office/drawing/2014/chart" uri="{C3380CC4-5D6E-409C-BE32-E72D297353CC}">
                <c16:uniqueId val="{00000001-FC43-4EBD-A173-501D74AE1583}"/>
              </c:ext>
            </c:extLst>
          </c:dPt>
          <c:dPt>
            <c:idx val="1"/>
            <c:invertIfNegative val="0"/>
            <c:bubble3D val="0"/>
            <c:spPr>
              <a:solidFill>
                <a:schemeClr val="accent2">
                  <a:lumMod val="75000"/>
                </a:schemeClr>
              </a:solidFill>
              <a:ln>
                <a:solidFill>
                  <a:sysClr val="windowText" lastClr="000000"/>
                </a:solidFill>
              </a:ln>
              <a:effectLst/>
            </c:spPr>
            <c:extLst>
              <c:ext xmlns:c16="http://schemas.microsoft.com/office/drawing/2014/chart" uri="{C3380CC4-5D6E-409C-BE32-E72D297353CC}">
                <c16:uniqueId val="{00000003-FC43-4EBD-A173-501D74AE1583}"/>
              </c:ext>
            </c:extLst>
          </c:dPt>
          <c:dPt>
            <c:idx val="2"/>
            <c:invertIfNegative val="0"/>
            <c:bubble3D val="0"/>
            <c:spPr>
              <a:solidFill>
                <a:schemeClr val="accent3"/>
              </a:solidFill>
              <a:ln>
                <a:solidFill>
                  <a:sysClr val="windowText" lastClr="000000"/>
                </a:solidFill>
              </a:ln>
              <a:effectLst/>
            </c:spPr>
            <c:extLst>
              <c:ext xmlns:c16="http://schemas.microsoft.com/office/drawing/2014/chart" uri="{C3380CC4-5D6E-409C-BE32-E72D297353CC}">
                <c16:uniqueId val="{00000005-FC43-4EBD-A173-501D74AE1583}"/>
              </c:ext>
            </c:extLst>
          </c:dPt>
          <c:dPt>
            <c:idx val="3"/>
            <c:invertIfNegative val="0"/>
            <c:bubble3D val="0"/>
            <c:spPr>
              <a:solidFill>
                <a:schemeClr val="accent4">
                  <a:lumMod val="75000"/>
                </a:schemeClr>
              </a:solidFill>
              <a:ln>
                <a:solidFill>
                  <a:sysClr val="windowText" lastClr="000000"/>
                </a:solidFill>
              </a:ln>
              <a:effectLst/>
            </c:spPr>
            <c:extLst>
              <c:ext xmlns:c16="http://schemas.microsoft.com/office/drawing/2014/chart" uri="{C3380CC4-5D6E-409C-BE32-E72D297353CC}">
                <c16:uniqueId val="{00000007-FC43-4EBD-A173-501D74AE1583}"/>
              </c:ext>
            </c:extLst>
          </c:dPt>
          <c:dPt>
            <c:idx val="4"/>
            <c:invertIfNegative val="0"/>
            <c:bubble3D val="0"/>
            <c:spPr>
              <a:solidFill>
                <a:schemeClr val="accent5"/>
              </a:solidFill>
              <a:ln>
                <a:solidFill>
                  <a:sysClr val="windowText" lastClr="000000"/>
                </a:solidFill>
              </a:ln>
              <a:effectLst/>
            </c:spPr>
            <c:extLst>
              <c:ext xmlns:c16="http://schemas.microsoft.com/office/drawing/2014/chart" uri="{C3380CC4-5D6E-409C-BE32-E72D297353CC}">
                <c16:uniqueId val="{00000009-FC43-4EBD-A173-501D74AE1583}"/>
              </c:ext>
            </c:extLst>
          </c:dPt>
          <c:dPt>
            <c:idx val="5"/>
            <c:invertIfNegative val="0"/>
            <c:bubble3D val="0"/>
            <c:spPr>
              <a:solidFill>
                <a:schemeClr val="accent6"/>
              </a:solidFill>
              <a:ln>
                <a:solidFill>
                  <a:sysClr val="windowText" lastClr="000000"/>
                </a:solidFill>
              </a:ln>
              <a:effectLst/>
            </c:spPr>
            <c:extLst>
              <c:ext xmlns:c16="http://schemas.microsoft.com/office/drawing/2014/chart" uri="{C3380CC4-5D6E-409C-BE32-E72D297353CC}">
                <c16:uniqueId val="{0000000B-FC43-4EBD-A173-501D74AE1583}"/>
              </c:ext>
            </c:extLst>
          </c:dPt>
          <c:dPt>
            <c:idx val="6"/>
            <c:invertIfNegative val="0"/>
            <c:bubble3D val="0"/>
            <c:spPr>
              <a:solidFill>
                <a:schemeClr val="accent2">
                  <a:lumMod val="60000"/>
                  <a:lumOff val="40000"/>
                </a:schemeClr>
              </a:solidFill>
              <a:ln>
                <a:solidFill>
                  <a:sysClr val="windowText" lastClr="000000"/>
                </a:solidFill>
              </a:ln>
              <a:effectLst/>
            </c:spPr>
            <c:extLst>
              <c:ext xmlns:c16="http://schemas.microsoft.com/office/drawing/2014/chart" uri="{C3380CC4-5D6E-409C-BE32-E72D297353CC}">
                <c16:uniqueId val="{0000000D-FC43-4EBD-A173-501D74AE1583}"/>
              </c:ext>
            </c:extLst>
          </c:dPt>
          <c:dPt>
            <c:idx val="7"/>
            <c:invertIfNegative val="0"/>
            <c:bubble3D val="0"/>
            <c:spPr>
              <a:solidFill>
                <a:srgbClr val="92D050"/>
              </a:solidFill>
              <a:ln>
                <a:solidFill>
                  <a:sysClr val="windowText" lastClr="000000"/>
                </a:solidFill>
              </a:ln>
              <a:effectLst/>
            </c:spPr>
            <c:extLst>
              <c:ext xmlns:c16="http://schemas.microsoft.com/office/drawing/2014/chart" uri="{C3380CC4-5D6E-409C-BE32-E72D297353CC}">
                <c16:uniqueId val="{0000000F-FC43-4EBD-A173-501D74AE1583}"/>
              </c:ext>
            </c:extLst>
          </c:dPt>
          <c:errBars>
            <c:errBarType val="both"/>
            <c:errValType val="cust"/>
            <c:noEndCap val="0"/>
            <c:plus>
              <c:numRef>
                <c:f>'EIP Review - Graphs'!$K$8:$K$12</c:f>
                <c:numCache>
                  <c:formatCode>General</c:formatCode>
                  <c:ptCount val="5"/>
                  <c:pt idx="0">
                    <c:v>0</c:v>
                  </c:pt>
                  <c:pt idx="1">
                    <c:v>0</c:v>
                  </c:pt>
                  <c:pt idx="2">
                    <c:v>0</c:v>
                  </c:pt>
                  <c:pt idx="3">
                    <c:v>0</c:v>
                  </c:pt>
                  <c:pt idx="4">
                    <c:v>0</c:v>
                  </c:pt>
                </c:numCache>
              </c:numRef>
            </c:plus>
            <c:minus>
              <c:numLit>
                <c:formatCode>General</c:formatCode>
                <c:ptCount val="1"/>
                <c:pt idx="0">
                  <c:v>0</c:v>
                </c:pt>
              </c:numLit>
            </c:minus>
            <c:spPr>
              <a:noFill/>
              <a:ln w="31750" cap="flat" cmpd="sng" algn="ctr">
                <a:solidFill>
                  <a:sysClr val="windowText" lastClr="000000"/>
                </a:solidFill>
                <a:round/>
              </a:ln>
              <a:effectLst/>
            </c:spPr>
          </c:errBars>
          <c:cat>
            <c:strRef>
              <c:f>'EIP Review - Graphs'!$B$8:$B$12</c:f>
              <c:strCache>
                <c:ptCount val="5"/>
                <c:pt idx="0">
                  <c:v>اسم المجمع الصناعي أ</c:v>
                </c:pt>
                <c:pt idx="1">
                  <c:v>اسم المجمع الصناعي ب</c:v>
                </c:pt>
                <c:pt idx="2">
                  <c:v>اسم المجمع الصناعي ج</c:v>
                </c:pt>
                <c:pt idx="3">
                  <c:v>اسم المجمع الصناعي د</c:v>
                </c:pt>
                <c:pt idx="4">
                  <c:v>اسم المجمع الصناعي هـــ</c:v>
                </c:pt>
              </c:strCache>
            </c:strRef>
          </c:cat>
          <c:val>
            <c:numRef>
              <c:f>'EIP Review - Graphs'!$E$8:$E$12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10-FC43-4EBD-A173-501D74AE1583}"/>
            </c:ext>
          </c:extLst>
        </c:ser>
        <c:dLbls>
          <c:showLegendKey val="0"/>
          <c:showVal val="0"/>
          <c:showCatName val="0"/>
          <c:showSerName val="0"/>
          <c:showPercent val="0"/>
          <c:showBubbleSize val="0"/>
        </c:dLbls>
        <c:gapWidth val="219"/>
        <c:overlap val="-27"/>
        <c:axId val="97549312"/>
        <c:axId val="97551488"/>
      </c:barChart>
      <c:catAx>
        <c:axId val="97549312"/>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70C0"/>
                    </a:solidFill>
                    <a:latin typeface="+mn-lt"/>
                    <a:ea typeface="+mn-ea"/>
                    <a:cs typeface="+mn-cs"/>
                  </a:defRPr>
                </a:pPr>
                <a:r>
                  <a:rPr lang="ar-EG" sz="1400" b="1" i="0" u="none" strike="noStrike" baseline="0">
                    <a:solidFill>
                      <a:sysClr val="windowText" lastClr="000000"/>
                    </a:solidFill>
                    <a:effectLst/>
                  </a:rPr>
                  <a:t>المجمعات الصناعية ذات الأولوية </a:t>
                </a:r>
                <a:endParaRPr lang="en-GB" sz="1400" b="1">
                  <a:solidFill>
                    <a:sysClr val="windowText" lastClr="000000"/>
                  </a:solidFill>
                </a:endParaRPr>
              </a:p>
            </c:rich>
          </c:tx>
          <c:layout>
            <c:manualLayout>
              <c:xMode val="edge"/>
              <c:yMode val="edge"/>
              <c:x val="0.39550616370779823"/>
              <c:y val="0.80882196223643699"/>
            </c:manualLayout>
          </c:layout>
          <c:overlay val="0"/>
          <c:spPr>
            <a:noFill/>
            <a:ln>
              <a:noFill/>
            </a:ln>
            <a:effectLst/>
          </c:spPr>
          <c:txPr>
            <a:bodyPr rot="0" spcFirstLastPara="1" vertOverflow="ellipsis" vert="horz" wrap="square" anchor="ctr" anchorCtr="1"/>
            <a:lstStyle/>
            <a:p>
              <a:pPr>
                <a:defRPr sz="1400" b="1" i="0" u="none" strike="noStrike" kern="1200" baseline="0">
                  <a:solidFill>
                    <a:srgbClr val="0070C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7551488"/>
        <c:crosses val="autoZero"/>
        <c:auto val="1"/>
        <c:lblAlgn val="ctr"/>
        <c:lblOffset val="100"/>
        <c:noMultiLvlLbl val="0"/>
      </c:catAx>
      <c:valAx>
        <c:axId val="9755148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ar-EG" sz="1200"/>
                  <a:t>% استيفاء المعايير القياسية القابلة للتطبيق</a:t>
                </a:r>
                <a:endParaRPr lang="en-GB" sz="1200"/>
              </a:p>
            </c:rich>
          </c:tx>
          <c:layout>
            <c:manualLayout>
              <c:xMode val="edge"/>
              <c:yMode val="edge"/>
              <c:x val="2.7354746325201362E-2"/>
              <c:y val="0.2460704159532100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97549312"/>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https://openknowledge.worldbank.org/bitstream/handle/10986/29110/122179-WP-PUBLIC-AnInternationalFrameworkforEcoIndustrialParks.pdf?sequence=1&amp;isAllowed=y" TargetMode="External"/><Relationship Id="rId13" Type="http://schemas.openxmlformats.org/officeDocument/2006/relationships/hyperlink" Target="https://openknowledge.worldbank.org/bitstream/handle/10986/30458/129958-WP-PUBLIC-A-Practitioners-Handbook-for-Eco-Industrial-Parks.pdf?sequence=1&amp;isAllowed=y" TargetMode="External"/><Relationship Id="rId3" Type="http://schemas.microsoft.com/office/2007/relationships/hdphoto" Target="../media/hdphoto1.wdp"/><Relationship Id="rId7" Type="http://schemas.openxmlformats.org/officeDocument/2006/relationships/image" Target="../media/image3.png"/><Relationship Id="rId12" Type="http://schemas.openxmlformats.org/officeDocument/2006/relationships/image" Target="../media/image6.jpeg"/><Relationship Id="rId2" Type="http://schemas.openxmlformats.org/officeDocument/2006/relationships/image" Target="../media/image1.png"/><Relationship Id="rId16" Type="http://schemas.openxmlformats.org/officeDocument/2006/relationships/image" Target="../media/image8.png"/><Relationship Id="rId1" Type="http://schemas.openxmlformats.org/officeDocument/2006/relationships/hyperlink" Target="#'1. Pre-selection'!A1"/><Relationship Id="rId6" Type="http://schemas.openxmlformats.org/officeDocument/2006/relationships/hyperlink" Target="https://www.unido.org/sites/default/files/files/2018-05/UNIDO%20Eco-Industrial%20Park%20Handbook_English.pdf" TargetMode="External"/><Relationship Id="rId11" Type="http://schemas.openxmlformats.org/officeDocument/2006/relationships/hyperlink" Target="mailto:EIP@unido.org" TargetMode="External"/><Relationship Id="rId5" Type="http://schemas.openxmlformats.org/officeDocument/2006/relationships/hyperlink" Target="#'Short-list &amp; basic info'!A1"/><Relationship Id="rId15" Type="http://schemas.openxmlformats.org/officeDocument/2006/relationships/hyperlink" Target="https://www.unido.org/our-focus-safeguarding-environment-resource-efficient-and-low-carbon-industrial-production/eco-industrial-parks" TargetMode="External"/><Relationship Id="rId10" Type="http://schemas.openxmlformats.org/officeDocument/2006/relationships/image" Target="../media/image5.png"/><Relationship Id="rId4" Type="http://schemas.openxmlformats.org/officeDocument/2006/relationships/image" Target="../media/image2.emf"/><Relationship Id="rId9" Type="http://schemas.openxmlformats.org/officeDocument/2006/relationships/image" Target="../media/image4.jpeg"/><Relationship Id="rId14" Type="http://schemas.openxmlformats.org/officeDocument/2006/relationships/image" Target="../media/image7.png"/></Relationships>
</file>

<file path=xl/drawings/_rels/drawing10.xml.rels><?xml version="1.0" encoding="UTF-8" standalone="yes"?>
<Relationships xmlns="http://schemas.openxmlformats.org/package/2006/relationships"><Relationship Id="rId3" Type="http://schemas.openxmlformats.org/officeDocument/2006/relationships/hyperlink" Target="#'EIP Review - Park A'!A1"/><Relationship Id="rId2" Type="http://schemas.openxmlformats.org/officeDocument/2006/relationships/hyperlink" Target="#'EIP Review - Park C'!A1"/><Relationship Id="rId1" Type="http://schemas.openxmlformats.org/officeDocument/2006/relationships/hyperlink" Target="#Instructions!A1"/></Relationships>
</file>

<file path=xl/drawings/_rels/drawing11.xml.rels><?xml version="1.0" encoding="UTF-8" standalone="yes"?>
<Relationships xmlns="http://schemas.openxmlformats.org/package/2006/relationships"><Relationship Id="rId3" Type="http://schemas.openxmlformats.org/officeDocument/2006/relationships/hyperlink" Target="#'EIP Review - Park B'!A1"/><Relationship Id="rId2" Type="http://schemas.openxmlformats.org/officeDocument/2006/relationships/hyperlink" Target="#'EIP Review - Park D'!A1"/><Relationship Id="rId1" Type="http://schemas.openxmlformats.org/officeDocument/2006/relationships/hyperlink" Target="#Instructions!A1"/><Relationship Id="rId5" Type="http://schemas.openxmlformats.org/officeDocument/2006/relationships/hyperlink" Target="#'EIP Review - Park A'!A1"/><Relationship Id="rId4" Type="http://schemas.openxmlformats.org/officeDocument/2006/relationships/hyperlink" Target="#'EIP Review - Park C'!A1"/></Relationships>
</file>

<file path=xl/drawings/_rels/drawing12.xml.rels><?xml version="1.0" encoding="UTF-8" standalone="yes"?>
<Relationships xmlns="http://schemas.openxmlformats.org/package/2006/relationships"><Relationship Id="rId3" Type="http://schemas.openxmlformats.org/officeDocument/2006/relationships/hyperlink" Target="#'EIP Review - Park C'!A1"/><Relationship Id="rId2" Type="http://schemas.openxmlformats.org/officeDocument/2006/relationships/hyperlink" Target="#'EIP Review - Park E'!A1"/><Relationship Id="rId1" Type="http://schemas.openxmlformats.org/officeDocument/2006/relationships/hyperlink" Target="#Instructions!A1"/><Relationship Id="rId6" Type="http://schemas.openxmlformats.org/officeDocument/2006/relationships/hyperlink" Target="#'EIP Review - Park A'!A1"/><Relationship Id="rId5" Type="http://schemas.openxmlformats.org/officeDocument/2006/relationships/hyperlink" Target="#'EIP Review - Park B'!A1"/><Relationship Id="rId4" Type="http://schemas.openxmlformats.org/officeDocument/2006/relationships/hyperlink" Target="#'EIP Review - Park D'!A1"/></Relationships>
</file>

<file path=xl/drawings/_rels/drawing13.xml.rels><?xml version="1.0" encoding="UTF-8" standalone="yes"?>
<Relationships xmlns="http://schemas.openxmlformats.org/package/2006/relationships"><Relationship Id="rId3" Type="http://schemas.openxmlformats.org/officeDocument/2006/relationships/hyperlink" Target="#'EIP Review - Park D'!A1"/><Relationship Id="rId7" Type="http://schemas.openxmlformats.org/officeDocument/2006/relationships/hyperlink" Target="#'EIP Review - Park A'!A1"/><Relationship Id="rId2" Type="http://schemas.openxmlformats.org/officeDocument/2006/relationships/hyperlink" Target="#'EIP Review - Graphs'!A1"/><Relationship Id="rId1" Type="http://schemas.openxmlformats.org/officeDocument/2006/relationships/hyperlink" Target="#Instructions!A1"/><Relationship Id="rId6" Type="http://schemas.openxmlformats.org/officeDocument/2006/relationships/hyperlink" Target="#'EIP Review - Park B'!A1"/><Relationship Id="rId5" Type="http://schemas.openxmlformats.org/officeDocument/2006/relationships/hyperlink" Target="#'EIP Review - Park C'!A1"/><Relationship Id="rId4" Type="http://schemas.openxmlformats.org/officeDocument/2006/relationships/hyperlink" Target="#'EIP Review - Park E'!A1"/></Relationships>
</file>

<file path=xl/drawings/_rels/drawing14.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3. Selection'!A1"/><Relationship Id="rId1" Type="http://schemas.openxmlformats.org/officeDocument/2006/relationships/chart" Target="../charts/chart3.xml"/><Relationship Id="rId4" Type="http://schemas.openxmlformats.org/officeDocument/2006/relationships/hyperlink" Target="#'EIP Review - Park E'!A1"/></Relationships>
</file>

<file path=xl/drawings/_rels/drawing2.xml.rels><?xml version="1.0" encoding="UTF-8" standalone="yes"?>
<Relationships xmlns="http://schemas.openxmlformats.org/package/2006/relationships"><Relationship Id="rId2" Type="http://schemas.openxmlformats.org/officeDocument/2006/relationships/hyperlink" Target="#'Pre-selection'!A1"/><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3" Type="http://schemas.openxmlformats.org/officeDocument/2006/relationships/hyperlink" Target="#Prioritization!A1"/><Relationship Id="rId2" Type="http://schemas.openxmlformats.org/officeDocument/2006/relationships/hyperlink" Target="#Instructions!A1"/><Relationship Id="rId1" Type="http://schemas.openxmlformats.org/officeDocument/2006/relationships/hyperlink" Target="#'2. Summary (Company level)'!A1"/><Relationship Id="rId4" Type="http://schemas.openxmlformats.org/officeDocument/2006/relationships/hyperlink" Target="#'Short-list &amp; basic info'!A1"/></Relationships>
</file>

<file path=xl/drawings/_rels/drawing4.xml.rels><?xml version="1.0" encoding="UTF-8" standalone="yes"?>
<Relationships xmlns="http://schemas.openxmlformats.org/package/2006/relationships"><Relationship Id="rId3" Type="http://schemas.openxmlformats.org/officeDocument/2006/relationships/hyperlink" Target="#'Pre-selection'!A1"/><Relationship Id="rId2" Type="http://schemas.openxmlformats.org/officeDocument/2006/relationships/hyperlink" Target="#'Prioritization-summary'!A1"/><Relationship Id="rId1" Type="http://schemas.openxmlformats.org/officeDocument/2006/relationships/hyperlink" Target="#Instructions!A1"/></Relationships>
</file>

<file path=xl/drawings/_rels/drawing5.xml.rels><?xml version="1.0" encoding="UTF-8" standalone="yes"?>
<Relationships xmlns="http://schemas.openxmlformats.org/package/2006/relationships"><Relationship Id="rId3" Type="http://schemas.openxmlformats.org/officeDocument/2006/relationships/hyperlink" Target="#Prioritization!A1"/><Relationship Id="rId2" Type="http://schemas.openxmlformats.org/officeDocument/2006/relationships/hyperlink" Target="#'Graphs - Prioritization'!A1"/><Relationship Id="rId1" Type="http://schemas.openxmlformats.org/officeDocument/2006/relationships/hyperlink" Target="#Instructions!A1"/></Relationships>
</file>

<file path=xl/drawings/_rels/drawing6.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Prioritization-summary'!A1"/><Relationship Id="rId4" Type="http://schemas.openxmlformats.org/officeDocument/2006/relationships/hyperlink" Target="#'EIP Review - Park A'!A1"/></Relationships>
</file>

<file path=xl/drawings/_rels/drawing9.xml.rels><?xml version="1.0" encoding="UTF-8" standalone="yes"?>
<Relationships xmlns="http://schemas.openxmlformats.org/package/2006/relationships"><Relationship Id="rId3" Type="http://schemas.openxmlformats.org/officeDocument/2006/relationships/hyperlink" Target="#'Graphs - Prioritization'!A1"/><Relationship Id="rId2" Type="http://schemas.openxmlformats.org/officeDocument/2006/relationships/hyperlink" Target="#'EIP Review - Park B'!A1"/><Relationship Id="rId1" Type="http://schemas.openxmlformats.org/officeDocument/2006/relationships/hyperlink" Target="#Instructions!A1"/><Relationship Id="rId5" Type="http://schemas.openxmlformats.org/officeDocument/2006/relationships/hyperlink" Target="#'EIP Review - Park A'!A1"/><Relationship Id="rId4" Type="http://schemas.openxmlformats.org/officeDocument/2006/relationships/hyperlink" Target="#'EIP Review - Park C'!A1"/></Relationships>
</file>

<file path=xl/drawings/drawing1.xml><?xml version="1.0" encoding="utf-8"?>
<xdr:wsDr xmlns:xdr="http://schemas.openxmlformats.org/drawingml/2006/spreadsheetDrawing" xmlns:a="http://schemas.openxmlformats.org/drawingml/2006/main">
  <xdr:twoCellAnchor>
    <xdr:from>
      <xdr:col>1</xdr:col>
      <xdr:colOff>174626</xdr:colOff>
      <xdr:row>2</xdr:row>
      <xdr:rowOff>187325</xdr:rowOff>
    </xdr:from>
    <xdr:to>
      <xdr:col>1</xdr:col>
      <xdr:colOff>174626</xdr:colOff>
      <xdr:row>3</xdr:row>
      <xdr:rowOff>0</xdr:rowOff>
    </xdr:to>
    <xdr:sp macro="" textlink="">
      <xdr:nvSpPr>
        <xdr:cNvPr id="3" name="Rectangle 1">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flipH="1">
          <a:off x="9744890974" y="809625"/>
          <a:ext cx="0" cy="317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u="none">
              <a:solidFill>
                <a:schemeClr val="bg1"/>
              </a:solidFill>
              <a:effectLst/>
              <a:latin typeface="+mn-lt"/>
              <a:ea typeface="+mn-ea"/>
              <a:cs typeface="+mn-cs"/>
            </a:rPr>
            <a:t>START</a:t>
          </a:r>
          <a:endParaRPr lang="en-GB" sz="1800" u="none">
            <a:solidFill>
              <a:schemeClr val="bg1"/>
            </a:solidFill>
            <a:effectLst/>
          </a:endParaRPr>
        </a:p>
      </xdr:txBody>
    </xdr:sp>
    <xdr:clientData fPrintsWithSheet="0"/>
  </xdr:twoCellAnchor>
  <xdr:twoCellAnchor>
    <xdr:from>
      <xdr:col>60</xdr:col>
      <xdr:colOff>84758</xdr:colOff>
      <xdr:row>0</xdr:row>
      <xdr:rowOff>37306</xdr:rowOff>
    </xdr:from>
    <xdr:to>
      <xdr:col>80</xdr:col>
      <xdr:colOff>152400</xdr:colOff>
      <xdr:row>1</xdr:row>
      <xdr:rowOff>444527</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flipH="1">
          <a:off x="9704981225" y="37306"/>
          <a:ext cx="3560142" cy="573909"/>
          <a:chOff x="10886108" y="43176"/>
          <a:chExt cx="3328367" cy="559733"/>
        </a:xfrm>
      </xdr:grpSpPr>
      <xdr:pic>
        <xdr:nvPicPr>
          <xdr:cNvPr id="8" name="Bild 2">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13654742" y="43176"/>
            <a:ext cx="559733" cy="559733"/>
          </a:xfrm>
          <a:prstGeom prst="rect">
            <a:avLst/>
          </a:prstGeom>
        </xdr:spPr>
      </xdr:pic>
      <xdr:grpSp>
        <xdr:nvGrpSpPr>
          <xdr:cNvPr id="9" name="Group 8">
            <a:extLst>
              <a:ext uri="{FF2B5EF4-FFF2-40B4-BE49-F238E27FC236}">
                <a16:creationId xmlns:a16="http://schemas.microsoft.com/office/drawing/2014/main" id="{00000000-0008-0000-0000-000009000000}"/>
              </a:ext>
            </a:extLst>
          </xdr:cNvPr>
          <xdr:cNvGrpSpPr/>
        </xdr:nvGrpSpPr>
        <xdr:grpSpPr>
          <a:xfrm>
            <a:off x="10886108" y="104908"/>
            <a:ext cx="2190166" cy="419100"/>
            <a:chOff x="10886108" y="104908"/>
            <a:chExt cx="2190166" cy="419100"/>
          </a:xfrm>
        </xdr:grpSpPr>
        <xdr:sp macro="" textlink="">
          <xdr:nvSpPr>
            <xdr:cNvPr id="10" name="Flowchart: Alternate Process 9">
              <a:extLst>
                <a:ext uri="{FF2B5EF4-FFF2-40B4-BE49-F238E27FC236}">
                  <a16:creationId xmlns:a16="http://schemas.microsoft.com/office/drawing/2014/main" id="{00000000-0008-0000-0000-00000A000000}"/>
                </a:ext>
              </a:extLst>
            </xdr:cNvPr>
            <xdr:cNvSpPr/>
          </xdr:nvSpPr>
          <xdr:spPr>
            <a:xfrm>
              <a:off x="10886108" y="104908"/>
              <a:ext cx="2190166" cy="419100"/>
            </a:xfrm>
            <a:prstGeom prst="flowChartAlternateProcess">
              <a:avLst/>
            </a:prstGeom>
            <a:solidFill>
              <a:schemeClr val="bg1"/>
            </a:solidFill>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pic>
          <xdr:nvPicPr>
            <xdr:cNvPr id="11" name="Bild 3" descr="UNIDO E blue.pdf">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943695" y="130593"/>
              <a:ext cx="1981843" cy="383727"/>
            </a:xfrm>
            <a:prstGeom prst="rect">
              <a:avLst/>
            </a:prstGeom>
          </xdr:spPr>
        </xdr:pic>
      </xdr:grpSp>
    </xdr:grpSp>
    <xdr:clientData/>
  </xdr:twoCellAnchor>
  <xdr:twoCellAnchor>
    <xdr:from>
      <xdr:col>16</xdr:col>
      <xdr:colOff>177407</xdr:colOff>
      <xdr:row>16</xdr:row>
      <xdr:rowOff>64509</xdr:rowOff>
    </xdr:from>
    <xdr:to>
      <xdr:col>30</xdr:col>
      <xdr:colOff>70419</xdr:colOff>
      <xdr:row>18</xdr:row>
      <xdr:rowOff>69794</xdr:rowOff>
    </xdr:to>
    <xdr:sp macro="" textlink="">
      <xdr:nvSpPr>
        <xdr:cNvPr id="12" name="Rectangle 1">
          <a:hlinkClick xmlns:r="http://schemas.openxmlformats.org/officeDocument/2006/relationships" r:id="rId5"/>
          <a:extLst>
            <a:ext uri="{FF2B5EF4-FFF2-40B4-BE49-F238E27FC236}">
              <a16:creationId xmlns:a16="http://schemas.microsoft.com/office/drawing/2014/main" id="{00000000-0008-0000-0000-00000C000000}"/>
            </a:ext>
          </a:extLst>
        </xdr:cNvPr>
        <xdr:cNvSpPr/>
      </xdr:nvSpPr>
      <xdr:spPr>
        <a:xfrm flipH="1">
          <a:off x="9739838981" y="3950709"/>
          <a:ext cx="2382212" cy="42438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ar-EG" sz="1800" b="1" u="none">
              <a:solidFill>
                <a:schemeClr val="bg1"/>
              </a:solidFill>
              <a:effectLst/>
              <a:latin typeface="+mn-lt"/>
              <a:ea typeface="+mn-ea"/>
              <a:cs typeface="+mn-cs"/>
            </a:rPr>
            <a:t>انقر هنا للبدء</a:t>
          </a:r>
          <a:endParaRPr lang="en-GB" sz="1800" u="none">
            <a:solidFill>
              <a:schemeClr val="bg1"/>
            </a:solidFill>
            <a:effectLst/>
          </a:endParaRPr>
        </a:p>
      </xdr:txBody>
    </xdr:sp>
    <xdr:clientData fPrintsWithSheet="0"/>
  </xdr:twoCellAnchor>
  <xdr:twoCellAnchor editAs="oneCell">
    <xdr:from>
      <xdr:col>67</xdr:col>
      <xdr:colOff>132522</xdr:colOff>
      <xdr:row>125</xdr:row>
      <xdr:rowOff>115956</xdr:rowOff>
    </xdr:from>
    <xdr:to>
      <xdr:col>73</xdr:col>
      <xdr:colOff>164053</xdr:colOff>
      <xdr:row>133</xdr:row>
      <xdr:rowOff>77192</xdr:rowOff>
    </xdr:to>
    <xdr:pic>
      <xdr:nvPicPr>
        <xdr:cNvPr id="14" name="Picture 13">
          <a:hlinkClick xmlns:r="http://schemas.openxmlformats.org/officeDocument/2006/relationships" r:id="rId6"/>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736457" y="23282413"/>
          <a:ext cx="1068789" cy="1485236"/>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oneCell">
    <xdr:from>
      <xdr:col>28</xdr:col>
      <xdr:colOff>119638</xdr:colOff>
      <xdr:row>125</xdr:row>
      <xdr:rowOff>133408</xdr:rowOff>
    </xdr:from>
    <xdr:to>
      <xdr:col>35</xdr:col>
      <xdr:colOff>45713</xdr:colOff>
      <xdr:row>133</xdr:row>
      <xdr:rowOff>75727</xdr:rowOff>
    </xdr:to>
    <xdr:pic>
      <xdr:nvPicPr>
        <xdr:cNvPr id="15" name="Content Placeholder 6">
          <a:hlinkClick xmlns:r="http://schemas.openxmlformats.org/officeDocument/2006/relationships" r:id="rId8"/>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9"/>
        <a:stretch>
          <a:fillRect/>
        </a:stretch>
      </xdr:blipFill>
      <xdr:spPr>
        <a:xfrm>
          <a:off x="4940116" y="23299865"/>
          <a:ext cx="1149969" cy="1466319"/>
        </a:xfrm>
        <a:prstGeom prst="rect">
          <a:avLst/>
        </a:prstGeom>
        <a:ln>
          <a:noFill/>
        </a:ln>
        <a:effectLst>
          <a:outerShdw blurRad="190500" dir="2700000" algn="tl" rotWithShape="0">
            <a:srgbClr val="333333">
              <a:alpha val="70000"/>
            </a:srgbClr>
          </a:outerShdw>
        </a:effectLst>
      </xdr:spPr>
    </xdr:pic>
    <xdr:clientData/>
  </xdr:twoCellAnchor>
  <xdr:twoCellAnchor>
    <xdr:from>
      <xdr:col>25</xdr:col>
      <xdr:colOff>76896</xdr:colOff>
      <xdr:row>152</xdr:row>
      <xdr:rowOff>1341</xdr:rowOff>
    </xdr:from>
    <xdr:to>
      <xdr:col>37</xdr:col>
      <xdr:colOff>35186</xdr:colOff>
      <xdr:row>155</xdr:row>
      <xdr:rowOff>24015</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flipH="1">
          <a:off x="9712607314" y="29544716"/>
          <a:ext cx="2053790" cy="332237"/>
          <a:chOff x="4179029" y="9991500"/>
          <a:chExt cx="7732626" cy="200430"/>
        </a:xfrm>
      </xdr:grpSpPr>
      <xdr:pic>
        <xdr:nvPicPr>
          <xdr:cNvPr id="18" name="Picture 17" descr="C:\Users\MeylanF\AppData\Local\Microsoft\Windows\Temporary Internet Files\Content.IE5\NAFLHG8B\Anonymous_Mail_1_icon[1].png">
            <a:extLst>
              <a:ext uri="{FF2B5EF4-FFF2-40B4-BE49-F238E27FC236}">
                <a16:creationId xmlns:a16="http://schemas.microsoft.com/office/drawing/2014/main" id="{00000000-0008-0000-0000-000012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0815" t="22665" r="10760" b="23814"/>
          <a:stretch/>
        </xdr:blipFill>
        <xdr:spPr bwMode="auto">
          <a:xfrm>
            <a:off x="4179029" y="10027366"/>
            <a:ext cx="2542218" cy="11414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TextBox 18">
            <a:hlinkClick xmlns:r="http://schemas.openxmlformats.org/officeDocument/2006/relationships" r:id="rId11"/>
            <a:extLst>
              <a:ext uri="{FF2B5EF4-FFF2-40B4-BE49-F238E27FC236}">
                <a16:creationId xmlns:a16="http://schemas.microsoft.com/office/drawing/2014/main" id="{00000000-0008-0000-0000-000013000000}"/>
              </a:ext>
            </a:extLst>
          </xdr:cNvPr>
          <xdr:cNvSpPr txBox="1"/>
        </xdr:nvSpPr>
        <xdr:spPr>
          <a:xfrm>
            <a:off x="6508263" y="9991500"/>
            <a:ext cx="5403392" cy="200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rgbClr val="0070C0"/>
                </a:solidFill>
              </a:rPr>
              <a:t>EIP@unido.org</a:t>
            </a:r>
          </a:p>
        </xdr:txBody>
      </xdr:sp>
    </xdr:grpSp>
    <xdr:clientData/>
  </xdr:twoCellAnchor>
  <xdr:twoCellAnchor>
    <xdr:from>
      <xdr:col>49</xdr:col>
      <xdr:colOff>951</xdr:colOff>
      <xdr:row>107</xdr:row>
      <xdr:rowOff>54665</xdr:rowOff>
    </xdr:from>
    <xdr:to>
      <xdr:col>50</xdr:col>
      <xdr:colOff>123825</xdr:colOff>
      <xdr:row>117</xdr:row>
      <xdr:rowOff>180975</xdr:rowOff>
    </xdr:to>
    <xdr:sp macro="" textlink="">
      <xdr:nvSpPr>
        <xdr:cNvPr id="20" name="Right Brace 19">
          <a:extLst>
            <a:ext uri="{FF2B5EF4-FFF2-40B4-BE49-F238E27FC236}">
              <a16:creationId xmlns:a16="http://schemas.microsoft.com/office/drawing/2014/main" id="{00000000-0008-0000-0000-000014000000}"/>
            </a:ext>
          </a:extLst>
        </xdr:cNvPr>
        <xdr:cNvSpPr/>
      </xdr:nvSpPr>
      <xdr:spPr>
        <a:xfrm>
          <a:off x="9736229575" y="21447815"/>
          <a:ext cx="300674" cy="1847160"/>
        </a:xfrm>
        <a:prstGeom prst="rightBrace">
          <a:avLst>
            <a:gd name="adj1" fmla="val 44139"/>
            <a:gd name="adj2" fmla="val 50000"/>
          </a:avLst>
        </a:prstGeom>
        <a:ln w="19050">
          <a:solidFill>
            <a:srgbClr val="4C1966"/>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r" rtl="1"/>
          <a:endParaRPr lang="en-US"/>
        </a:p>
      </xdr:txBody>
    </xdr:sp>
    <xdr:clientData/>
  </xdr:twoCellAnchor>
  <xdr:twoCellAnchor>
    <xdr:from>
      <xdr:col>6</xdr:col>
      <xdr:colOff>17561</xdr:colOff>
      <xdr:row>35</xdr:row>
      <xdr:rowOff>3174</xdr:rowOff>
    </xdr:from>
    <xdr:to>
      <xdr:col>9</xdr:col>
      <xdr:colOff>152033</xdr:colOff>
      <xdr:row>36</xdr:row>
      <xdr:rowOff>0</xdr:rowOff>
    </xdr:to>
    <xdr:sp macro="" textlink="">
      <xdr:nvSpPr>
        <xdr:cNvPr id="23" name="Isosceles Triangle 22">
          <a:extLst>
            <a:ext uri="{FF2B5EF4-FFF2-40B4-BE49-F238E27FC236}">
              <a16:creationId xmlns:a16="http://schemas.microsoft.com/office/drawing/2014/main" id="{00000000-0008-0000-0000-000017000000}"/>
            </a:ext>
          </a:extLst>
        </xdr:cNvPr>
        <xdr:cNvSpPr/>
      </xdr:nvSpPr>
      <xdr:spPr>
        <a:xfrm rot="10800000" flipH="1">
          <a:off x="9743491167" y="7642224"/>
          <a:ext cx="667872" cy="180976"/>
        </a:xfrm>
        <a:prstGeom prst="triangle">
          <a:avLst/>
        </a:prstGeom>
        <a:solidFill>
          <a:srgbClr val="7D508C"/>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51</xdr:col>
      <xdr:colOff>303</xdr:colOff>
      <xdr:row>25</xdr:row>
      <xdr:rowOff>74333</xdr:rowOff>
    </xdr:from>
    <xdr:to>
      <xdr:col>54</xdr:col>
      <xdr:colOff>4</xdr:colOff>
      <xdr:row>27</xdr:row>
      <xdr:rowOff>93545</xdr:rowOff>
    </xdr:to>
    <xdr:sp macro="" textlink="">
      <xdr:nvSpPr>
        <xdr:cNvPr id="24" name="Isosceles Triangle 23">
          <a:extLst>
            <a:ext uri="{FF2B5EF4-FFF2-40B4-BE49-F238E27FC236}">
              <a16:creationId xmlns:a16="http://schemas.microsoft.com/office/drawing/2014/main" id="{00000000-0008-0000-0000-000018000000}"/>
            </a:ext>
          </a:extLst>
        </xdr:cNvPr>
        <xdr:cNvSpPr/>
      </xdr:nvSpPr>
      <xdr:spPr>
        <a:xfrm rot="16200000" flipH="1">
          <a:off x="9735711816" y="5675263"/>
          <a:ext cx="393862" cy="533101"/>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6</xdr:col>
      <xdr:colOff>28767</xdr:colOff>
      <xdr:row>83</xdr:row>
      <xdr:rowOff>3174</xdr:rowOff>
    </xdr:from>
    <xdr:to>
      <xdr:col>9</xdr:col>
      <xdr:colOff>163239</xdr:colOff>
      <xdr:row>84</xdr:row>
      <xdr:rowOff>0</xdr:rowOff>
    </xdr:to>
    <xdr:sp macro="" textlink="">
      <xdr:nvSpPr>
        <xdr:cNvPr id="25" name="Isosceles Triangle 24">
          <a:extLst>
            <a:ext uri="{FF2B5EF4-FFF2-40B4-BE49-F238E27FC236}">
              <a16:creationId xmlns:a16="http://schemas.microsoft.com/office/drawing/2014/main" id="{00000000-0008-0000-0000-000019000000}"/>
            </a:ext>
          </a:extLst>
        </xdr:cNvPr>
        <xdr:cNvSpPr/>
      </xdr:nvSpPr>
      <xdr:spPr>
        <a:xfrm rot="10800000" flipH="1">
          <a:off x="9743479961" y="16856074"/>
          <a:ext cx="667872" cy="187326"/>
        </a:xfrm>
        <a:prstGeom prst="triangle">
          <a:avLst/>
        </a:prstGeom>
        <a:solidFill>
          <a:srgbClr val="7D508C"/>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13</xdr:col>
      <xdr:colOff>171950</xdr:colOff>
      <xdr:row>25</xdr:row>
      <xdr:rowOff>74333</xdr:rowOff>
    </xdr:from>
    <xdr:to>
      <xdr:col>17</xdr:col>
      <xdr:colOff>2902</xdr:colOff>
      <xdr:row>27</xdr:row>
      <xdr:rowOff>94878</xdr:rowOff>
    </xdr:to>
    <xdr:sp macro="" textlink="">
      <xdr:nvSpPr>
        <xdr:cNvPr id="26" name="Isosceles Triangle 25">
          <a:extLst>
            <a:ext uri="{FF2B5EF4-FFF2-40B4-BE49-F238E27FC236}">
              <a16:creationId xmlns:a16="http://schemas.microsoft.com/office/drawing/2014/main" id="{00000000-0008-0000-0000-00001A000000}"/>
            </a:ext>
          </a:extLst>
        </xdr:cNvPr>
        <xdr:cNvSpPr/>
      </xdr:nvSpPr>
      <xdr:spPr>
        <a:xfrm rot="16200000" flipH="1">
          <a:off x="9742291376" y="5671405"/>
          <a:ext cx="395195" cy="542152"/>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51</xdr:col>
      <xdr:colOff>9829</xdr:colOff>
      <xdr:row>42</xdr:row>
      <xdr:rowOff>87412</xdr:rowOff>
    </xdr:from>
    <xdr:to>
      <xdr:col>54</xdr:col>
      <xdr:colOff>9530</xdr:colOff>
      <xdr:row>44</xdr:row>
      <xdr:rowOff>106623</xdr:rowOff>
    </xdr:to>
    <xdr:sp macro="" textlink="">
      <xdr:nvSpPr>
        <xdr:cNvPr id="27" name="Isosceles Triangle 26">
          <a:extLst>
            <a:ext uri="{FF2B5EF4-FFF2-40B4-BE49-F238E27FC236}">
              <a16:creationId xmlns:a16="http://schemas.microsoft.com/office/drawing/2014/main" id="{00000000-0008-0000-0000-00001B000000}"/>
            </a:ext>
          </a:extLst>
        </xdr:cNvPr>
        <xdr:cNvSpPr/>
      </xdr:nvSpPr>
      <xdr:spPr>
        <a:xfrm rot="16200000" flipH="1">
          <a:off x="9735705465" y="8993517"/>
          <a:ext cx="387511" cy="533101"/>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14</xdr:col>
      <xdr:colOff>501</xdr:colOff>
      <xdr:row>42</xdr:row>
      <xdr:rowOff>87412</xdr:rowOff>
    </xdr:from>
    <xdr:to>
      <xdr:col>17</xdr:col>
      <xdr:colOff>12428</xdr:colOff>
      <xdr:row>44</xdr:row>
      <xdr:rowOff>85731</xdr:rowOff>
    </xdr:to>
    <xdr:sp macro="" textlink="">
      <xdr:nvSpPr>
        <xdr:cNvPr id="28" name="Isosceles Triangle 27">
          <a:extLst>
            <a:ext uri="{FF2B5EF4-FFF2-40B4-BE49-F238E27FC236}">
              <a16:creationId xmlns:a16="http://schemas.microsoft.com/office/drawing/2014/main" id="{00000000-0008-0000-0000-00001C000000}"/>
            </a:ext>
          </a:extLst>
        </xdr:cNvPr>
        <xdr:cNvSpPr/>
      </xdr:nvSpPr>
      <xdr:spPr>
        <a:xfrm rot="16200000" flipH="1">
          <a:off x="9742297726" y="8976958"/>
          <a:ext cx="366619" cy="545327"/>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50</xdr:col>
      <xdr:colOff>171755</xdr:colOff>
      <xdr:row>90</xdr:row>
      <xdr:rowOff>83676</xdr:rowOff>
    </xdr:from>
    <xdr:to>
      <xdr:col>53</xdr:col>
      <xdr:colOff>171456</xdr:colOff>
      <xdr:row>92</xdr:row>
      <xdr:rowOff>114094</xdr:rowOff>
    </xdr:to>
    <xdr:sp macro="" textlink="">
      <xdr:nvSpPr>
        <xdr:cNvPr id="29" name="Isosceles Triangle 28">
          <a:extLst>
            <a:ext uri="{FF2B5EF4-FFF2-40B4-BE49-F238E27FC236}">
              <a16:creationId xmlns:a16="http://schemas.microsoft.com/office/drawing/2014/main" id="{00000000-0008-0000-0000-00001D000000}"/>
            </a:ext>
          </a:extLst>
        </xdr:cNvPr>
        <xdr:cNvSpPr/>
      </xdr:nvSpPr>
      <xdr:spPr>
        <a:xfrm rot="16200000" flipH="1">
          <a:off x="9735715736" y="18285434"/>
          <a:ext cx="398718" cy="533101"/>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13</xdr:col>
      <xdr:colOff>162427</xdr:colOff>
      <xdr:row>90</xdr:row>
      <xdr:rowOff>102913</xdr:rowOff>
    </xdr:from>
    <xdr:to>
      <xdr:col>16</xdr:col>
      <xdr:colOff>174354</xdr:colOff>
      <xdr:row>92</xdr:row>
      <xdr:rowOff>102914</xdr:rowOff>
    </xdr:to>
    <xdr:sp macro="" textlink="">
      <xdr:nvSpPr>
        <xdr:cNvPr id="30" name="Isosceles Triangle 29">
          <a:extLst>
            <a:ext uri="{FF2B5EF4-FFF2-40B4-BE49-F238E27FC236}">
              <a16:creationId xmlns:a16="http://schemas.microsoft.com/office/drawing/2014/main" id="{00000000-0008-0000-0000-00001E000000}"/>
            </a:ext>
          </a:extLst>
        </xdr:cNvPr>
        <xdr:cNvSpPr/>
      </xdr:nvSpPr>
      <xdr:spPr>
        <a:xfrm rot="16200000" flipH="1">
          <a:off x="9742312759" y="18283350"/>
          <a:ext cx="368301" cy="545327"/>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18</xdr:col>
      <xdr:colOff>46796</xdr:colOff>
      <xdr:row>126</xdr:row>
      <xdr:rowOff>94617</xdr:rowOff>
    </xdr:from>
    <xdr:to>
      <xdr:col>26</xdr:col>
      <xdr:colOff>57978</xdr:colOff>
      <xdr:row>130</xdr:row>
      <xdr:rowOff>59082</xdr:rowOff>
    </xdr:to>
    <xdr:sp macro="" textlink="">
      <xdr:nvSpPr>
        <xdr:cNvPr id="31" name="Speech Bubble: Rectangle with Corners Rounded 30">
          <a:extLst>
            <a:ext uri="{FF2B5EF4-FFF2-40B4-BE49-F238E27FC236}">
              <a16:creationId xmlns:a16="http://schemas.microsoft.com/office/drawing/2014/main" id="{00000000-0008-0000-0000-00001F000000}"/>
            </a:ext>
          </a:extLst>
        </xdr:cNvPr>
        <xdr:cNvSpPr/>
      </xdr:nvSpPr>
      <xdr:spPr>
        <a:xfrm flipH="1">
          <a:off x="9740562622" y="24815167"/>
          <a:ext cx="1433582" cy="701065"/>
        </a:xfrm>
        <a:prstGeom prst="wedgeRoundRectCallout">
          <a:avLst>
            <a:gd name="adj1" fmla="val -72199"/>
            <a:gd name="adj2" fmla="val 25733"/>
            <a:gd name="adj3" fmla="val 16667"/>
          </a:avLst>
        </a:prstGeom>
        <a:solidFill>
          <a:srgbClr val="7D508C"/>
        </a:solidFill>
        <a:ln>
          <a:solidFill>
            <a:srgbClr val="7D508C"/>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r"/>
          <a:r>
            <a:rPr lang="ar-EG" sz="1100">
              <a:solidFill>
                <a:schemeClr val="lt1"/>
              </a:solidFill>
              <a:effectLst/>
              <a:latin typeface="+mn-lt"/>
              <a:ea typeface="+mn-ea"/>
              <a:cs typeface="+mn-cs"/>
            </a:rPr>
            <a:t>انقر على الأيقونة لفتح رابط الويب الخاص</a:t>
          </a:r>
          <a:r>
            <a:rPr lang="ar-EG" sz="1100" baseline="0">
              <a:solidFill>
                <a:schemeClr val="lt1"/>
              </a:solidFill>
              <a:effectLst/>
              <a:latin typeface="+mn-lt"/>
              <a:ea typeface="+mn-ea"/>
              <a:cs typeface="+mn-cs"/>
            </a:rPr>
            <a:t> بهذا المنشور (</a:t>
          </a:r>
          <a:r>
            <a:rPr lang="ar-EG" sz="1100">
              <a:solidFill>
                <a:schemeClr val="lt1"/>
              </a:solidFill>
              <a:effectLst/>
              <a:latin typeface="+mn-lt"/>
              <a:ea typeface="+mn-ea"/>
              <a:cs typeface="+mn-cs"/>
            </a:rPr>
            <a:t>الإصدار</a:t>
          </a:r>
          <a:r>
            <a:rPr lang="ar-EG" sz="1100" baseline="0">
              <a:solidFill>
                <a:schemeClr val="lt1"/>
              </a:solidFill>
              <a:effectLst/>
              <a:latin typeface="+mn-lt"/>
              <a:ea typeface="+mn-ea"/>
              <a:cs typeface="+mn-cs"/>
            </a:rPr>
            <a:t>)</a:t>
          </a:r>
          <a:endParaRPr lang="en-US">
            <a:effectLst/>
          </a:endParaRPr>
        </a:p>
      </xdr:txBody>
    </xdr:sp>
    <xdr:clientData/>
  </xdr:twoCellAnchor>
  <xdr:twoCellAnchor>
    <xdr:from>
      <xdr:col>6</xdr:col>
      <xdr:colOff>17561</xdr:colOff>
      <xdr:row>51</xdr:row>
      <xdr:rowOff>3174</xdr:rowOff>
    </xdr:from>
    <xdr:to>
      <xdr:col>9</xdr:col>
      <xdr:colOff>152033</xdr:colOff>
      <xdr:row>52</xdr:row>
      <xdr:rowOff>0</xdr:rowOff>
    </xdr:to>
    <xdr:sp macro="" textlink="">
      <xdr:nvSpPr>
        <xdr:cNvPr id="32" name="Isosceles Triangle 31">
          <a:extLst>
            <a:ext uri="{FF2B5EF4-FFF2-40B4-BE49-F238E27FC236}">
              <a16:creationId xmlns:a16="http://schemas.microsoft.com/office/drawing/2014/main" id="{00000000-0008-0000-0000-000020000000}"/>
            </a:ext>
          </a:extLst>
        </xdr:cNvPr>
        <xdr:cNvSpPr/>
      </xdr:nvSpPr>
      <xdr:spPr>
        <a:xfrm rot="10800000" flipH="1">
          <a:off x="9743491167" y="10696574"/>
          <a:ext cx="667872" cy="187326"/>
        </a:xfrm>
        <a:prstGeom prst="triangle">
          <a:avLst/>
        </a:prstGeom>
        <a:solidFill>
          <a:srgbClr val="7D508C"/>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6</xdr:col>
      <xdr:colOff>17561</xdr:colOff>
      <xdr:row>66</xdr:row>
      <xdr:rowOff>3174</xdr:rowOff>
    </xdr:from>
    <xdr:to>
      <xdr:col>9</xdr:col>
      <xdr:colOff>152033</xdr:colOff>
      <xdr:row>67</xdr:row>
      <xdr:rowOff>0</xdr:rowOff>
    </xdr:to>
    <xdr:sp macro="" textlink="">
      <xdr:nvSpPr>
        <xdr:cNvPr id="35" name="Isosceles Triangle 34">
          <a:extLst>
            <a:ext uri="{FF2B5EF4-FFF2-40B4-BE49-F238E27FC236}">
              <a16:creationId xmlns:a16="http://schemas.microsoft.com/office/drawing/2014/main" id="{00000000-0008-0000-0000-000023000000}"/>
            </a:ext>
          </a:extLst>
        </xdr:cNvPr>
        <xdr:cNvSpPr/>
      </xdr:nvSpPr>
      <xdr:spPr>
        <a:xfrm rot="10800000" flipH="1">
          <a:off x="9743491167" y="13592174"/>
          <a:ext cx="667872" cy="187326"/>
        </a:xfrm>
        <a:prstGeom prst="triangle">
          <a:avLst/>
        </a:prstGeom>
        <a:solidFill>
          <a:srgbClr val="7D508C"/>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51</xdr:col>
      <xdr:colOff>9829</xdr:colOff>
      <xdr:row>73</xdr:row>
      <xdr:rowOff>97311</xdr:rowOff>
    </xdr:from>
    <xdr:to>
      <xdr:col>54</xdr:col>
      <xdr:colOff>9530</xdr:colOff>
      <xdr:row>75</xdr:row>
      <xdr:rowOff>116523</xdr:rowOff>
    </xdr:to>
    <xdr:sp macro="" textlink="">
      <xdr:nvSpPr>
        <xdr:cNvPr id="36" name="Isosceles Triangle 35">
          <a:extLst>
            <a:ext uri="{FF2B5EF4-FFF2-40B4-BE49-F238E27FC236}">
              <a16:creationId xmlns:a16="http://schemas.microsoft.com/office/drawing/2014/main" id="{00000000-0008-0000-0000-000024000000}"/>
            </a:ext>
          </a:extLst>
        </xdr:cNvPr>
        <xdr:cNvSpPr/>
      </xdr:nvSpPr>
      <xdr:spPr>
        <a:xfrm rot="16200000" flipH="1">
          <a:off x="9735699115" y="14953366"/>
          <a:ext cx="400212" cy="533101"/>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14</xdr:col>
      <xdr:colOff>501</xdr:colOff>
      <xdr:row>73</xdr:row>
      <xdr:rowOff>97311</xdr:rowOff>
    </xdr:from>
    <xdr:to>
      <xdr:col>17</xdr:col>
      <xdr:colOff>12428</xdr:colOff>
      <xdr:row>75</xdr:row>
      <xdr:rowOff>95631</xdr:rowOff>
    </xdr:to>
    <xdr:sp macro="" textlink="">
      <xdr:nvSpPr>
        <xdr:cNvPr id="37" name="Isosceles Triangle 36">
          <a:extLst>
            <a:ext uri="{FF2B5EF4-FFF2-40B4-BE49-F238E27FC236}">
              <a16:creationId xmlns:a16="http://schemas.microsoft.com/office/drawing/2014/main" id="{00000000-0008-0000-0000-000025000000}"/>
            </a:ext>
          </a:extLst>
        </xdr:cNvPr>
        <xdr:cNvSpPr/>
      </xdr:nvSpPr>
      <xdr:spPr>
        <a:xfrm rot="16200000" flipH="1">
          <a:off x="9742291376" y="14936807"/>
          <a:ext cx="379320" cy="545327"/>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xdr:col>
      <xdr:colOff>91108</xdr:colOff>
      <xdr:row>108</xdr:row>
      <xdr:rowOff>42393</xdr:rowOff>
    </xdr:from>
    <xdr:to>
      <xdr:col>11</xdr:col>
      <xdr:colOff>23241</xdr:colOff>
      <xdr:row>116</xdr:row>
      <xdr:rowOff>140806</xdr:rowOff>
    </xdr:to>
    <xdr:pic>
      <xdr:nvPicPr>
        <xdr:cNvPr id="38" name="Picture 37">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l="7565" r="949"/>
        <a:stretch>
          <a:fillRect/>
        </a:stretch>
      </xdr:blipFill>
      <xdr:spPr bwMode="auto">
        <a:xfrm>
          <a:off x="215347" y="20251958"/>
          <a:ext cx="1671481" cy="1614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51</xdr:col>
      <xdr:colOff>9830</xdr:colOff>
      <xdr:row>58</xdr:row>
      <xdr:rowOff>90587</xdr:rowOff>
    </xdr:from>
    <xdr:to>
      <xdr:col>54</xdr:col>
      <xdr:colOff>9531</xdr:colOff>
      <xdr:row>60</xdr:row>
      <xdr:rowOff>93737</xdr:rowOff>
    </xdr:to>
    <xdr:sp macro="" textlink="">
      <xdr:nvSpPr>
        <xdr:cNvPr id="40" name="Isosceles Triangle 39">
          <a:extLst>
            <a:ext uri="{FF2B5EF4-FFF2-40B4-BE49-F238E27FC236}">
              <a16:creationId xmlns:a16="http://schemas.microsoft.com/office/drawing/2014/main" id="{00000000-0008-0000-0000-000028000000}"/>
            </a:ext>
          </a:extLst>
        </xdr:cNvPr>
        <xdr:cNvSpPr/>
      </xdr:nvSpPr>
      <xdr:spPr>
        <a:xfrm rot="16200000" flipH="1">
          <a:off x="9735707145" y="12043011"/>
          <a:ext cx="384150" cy="533101"/>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xdr:from>
      <xdr:col>14</xdr:col>
      <xdr:colOff>502</xdr:colOff>
      <xdr:row>58</xdr:row>
      <xdr:rowOff>90587</xdr:rowOff>
    </xdr:from>
    <xdr:to>
      <xdr:col>17</xdr:col>
      <xdr:colOff>12429</xdr:colOff>
      <xdr:row>60</xdr:row>
      <xdr:rowOff>63320</xdr:rowOff>
    </xdr:to>
    <xdr:sp macro="" textlink="">
      <xdr:nvSpPr>
        <xdr:cNvPr id="41" name="Isosceles Triangle 40">
          <a:extLst>
            <a:ext uri="{FF2B5EF4-FFF2-40B4-BE49-F238E27FC236}">
              <a16:creationId xmlns:a16="http://schemas.microsoft.com/office/drawing/2014/main" id="{00000000-0008-0000-0000-000029000000}"/>
            </a:ext>
          </a:extLst>
        </xdr:cNvPr>
        <xdr:cNvSpPr/>
      </xdr:nvSpPr>
      <xdr:spPr>
        <a:xfrm rot="16200000" flipH="1">
          <a:off x="9742304168" y="12021690"/>
          <a:ext cx="353733" cy="545327"/>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r" rtl="1"/>
          <a:endParaRPr lang="en-US"/>
        </a:p>
      </xdr:txBody>
    </xdr:sp>
    <xdr:clientData/>
  </xdr:twoCellAnchor>
  <xdr:twoCellAnchor editAs="oneCell">
    <xdr:from>
      <xdr:col>46</xdr:col>
      <xdr:colOff>74544</xdr:colOff>
      <xdr:row>125</xdr:row>
      <xdr:rowOff>132522</xdr:rowOff>
    </xdr:from>
    <xdr:to>
      <xdr:col>55</xdr:col>
      <xdr:colOff>8668</xdr:colOff>
      <xdr:row>133</xdr:row>
      <xdr:rowOff>92854</xdr:rowOff>
    </xdr:to>
    <xdr:pic>
      <xdr:nvPicPr>
        <xdr:cNvPr id="33" name="Picture 32">
          <a:hlinkClick xmlns:r="http://schemas.openxmlformats.org/officeDocument/2006/relationships" r:id="rId13"/>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4"/>
        <a:stretch>
          <a:fillRect/>
        </a:stretch>
      </xdr:blipFill>
      <xdr:spPr>
        <a:xfrm>
          <a:off x="8025848" y="23298979"/>
          <a:ext cx="1499537" cy="1484332"/>
        </a:xfrm>
        <a:prstGeom prst="rect">
          <a:avLst/>
        </a:prstGeom>
        <a:effectLst>
          <a:outerShdw blurRad="190500" dir="2700000" algn="tl" rotWithShape="0">
            <a:prstClr val="black">
              <a:alpha val="70000"/>
            </a:prstClr>
          </a:outerShdw>
        </a:effectLst>
      </xdr:spPr>
    </xdr:pic>
    <xdr:clientData/>
  </xdr:twoCellAnchor>
  <xdr:twoCellAnchor editAs="oneCell">
    <xdr:from>
      <xdr:col>8</xdr:col>
      <xdr:colOff>57150</xdr:colOff>
      <xdr:row>125</xdr:row>
      <xdr:rowOff>104775</xdr:rowOff>
    </xdr:from>
    <xdr:to>
      <xdr:col>15</xdr:col>
      <xdr:colOff>139700</xdr:colOff>
      <xdr:row>133</xdr:row>
      <xdr:rowOff>82550</xdr:rowOff>
    </xdr:to>
    <xdr:pic>
      <xdr:nvPicPr>
        <xdr:cNvPr id="34" name="Picture 33">
          <a:hlinkClick xmlns:r="http://schemas.openxmlformats.org/officeDocument/2006/relationships" r:id="rId15"/>
          <a:extLst>
            <a:ext uri="{FF2B5EF4-FFF2-40B4-BE49-F238E27FC236}">
              <a16:creationId xmlns:a16="http://schemas.microsoft.com/office/drawing/2014/main" id="{0561577E-D3E7-49F9-A297-7FD6A6E7074D}"/>
            </a:ext>
          </a:extLst>
        </xdr:cNvPr>
        <xdr:cNvPicPr>
          <a:picLocks noChangeAspect="1"/>
        </xdr:cNvPicPr>
      </xdr:nvPicPr>
      <xdr:blipFill>
        <a:blip xmlns:r="http://schemas.openxmlformats.org/officeDocument/2006/relationships" r:embed="rId16"/>
        <a:stretch>
          <a:fillRect/>
        </a:stretch>
      </xdr:blipFill>
      <xdr:spPr>
        <a:xfrm>
          <a:off x="1447800" y="24403050"/>
          <a:ext cx="1349375" cy="1425575"/>
        </a:xfrm>
        <a:prstGeom prst="rect">
          <a:avLst/>
        </a:prstGeom>
        <a:effectLst>
          <a:outerShdw blurRad="190500" dir="2700000" algn="ctr" rotWithShape="0">
            <a:prstClr val="black">
              <a:alpha val="70000"/>
            </a:prst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2751928</xdr:colOff>
      <xdr:row>0</xdr:row>
      <xdr:rowOff>239226</xdr:rowOff>
    </xdr:from>
    <xdr:to>
      <xdr:col>3</xdr:col>
      <xdr:colOff>4070089</xdr:colOff>
      <xdr:row>3</xdr:row>
      <xdr:rowOff>94874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flipH="1">
          <a:off x="9962681269" y="239226"/>
          <a:ext cx="1318161" cy="536005"/>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ar-EG" sz="1100" b="1" baseline="0">
              <a:solidFill>
                <a:schemeClr val="lt1"/>
              </a:solidFill>
              <a:effectLst/>
              <a:latin typeface="+mn-lt"/>
              <a:ea typeface="+mn-ea"/>
              <a:cs typeface="+mn-cs"/>
            </a:rPr>
            <a:t>انتقل إلى التعليمات</a:t>
          </a:r>
          <a:endParaRPr lang="en-US" sz="1200">
            <a:effectLst/>
          </a:endParaRPr>
        </a:p>
      </xdr:txBody>
    </xdr:sp>
    <xdr:clientData fPrintsWithSheet="0"/>
  </xdr:twoCellAnchor>
  <xdr:oneCellAnchor>
    <xdr:from>
      <xdr:col>3</xdr:col>
      <xdr:colOff>4141289</xdr:colOff>
      <xdr:row>0</xdr:row>
      <xdr:rowOff>244835</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flipH="1">
          <a:off x="9962230647" y="244835"/>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2244725</xdr:colOff>
      <xdr:row>0</xdr:row>
      <xdr:rowOff>225425</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flipH="1">
          <a:off x="9964092016" y="22542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3</xdr:col>
      <xdr:colOff>4884964</xdr:colOff>
      <xdr:row>1</xdr:row>
      <xdr:rowOff>44903</xdr:rowOff>
    </xdr:from>
    <xdr:to>
      <xdr:col>4</xdr:col>
      <xdr:colOff>1342571</xdr:colOff>
      <xdr:row>2</xdr:row>
      <xdr:rowOff>206138</xdr:rowOff>
    </xdr:to>
    <xdr:sp macro="" textlink="">
      <xdr:nvSpPr>
        <xdr:cNvPr id="5" name="Rectangle 3">
          <a:extLst>
            <a:ext uri="{FF2B5EF4-FFF2-40B4-BE49-F238E27FC236}">
              <a16:creationId xmlns:a16="http://schemas.microsoft.com/office/drawing/2014/main" id="{00000000-0008-0000-0700-000005000000}"/>
            </a:ext>
          </a:extLst>
        </xdr:cNvPr>
        <xdr:cNvSpPr/>
      </xdr:nvSpPr>
      <xdr:spPr>
        <a:xfrm flipH="1">
          <a:off x="9960129215" y="307974"/>
          <a:ext cx="1737179" cy="369878"/>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rtl="1" eaLnBrk="1" fontAlgn="auto" latinLnBrk="0" hangingPunct="1"/>
          <a:r>
            <a:rPr lang="ar-EG" sz="1100" b="1">
              <a:solidFill>
                <a:sysClr val="windowText" lastClr="000000"/>
              </a:solidFill>
              <a:effectLst/>
              <a:latin typeface="+mn-lt"/>
              <a:ea typeface="+mn-ea"/>
              <a:cs typeface="+mn-cs"/>
            </a:rPr>
            <a:t>يرجى إضافة مدخلاتك في الخلايا الصفراء</a:t>
          </a:r>
          <a:endParaRPr lang="en-US"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2790028</xdr:colOff>
      <xdr:row>0</xdr:row>
      <xdr:rowOff>239226</xdr:rowOff>
    </xdr:from>
    <xdr:to>
      <xdr:col>3</xdr:col>
      <xdr:colOff>4108189</xdr:colOff>
      <xdr:row>3</xdr:row>
      <xdr:rowOff>94874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flipH="1">
          <a:off x="9992347561" y="239226"/>
          <a:ext cx="1318161" cy="53509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chemeClr val="bg1"/>
              </a:solidFill>
              <a:effectLst/>
              <a:latin typeface="+mn-lt"/>
              <a:ea typeface="+mn-ea"/>
              <a:cs typeface="+mn-cs"/>
            </a:rPr>
            <a:t>GO TO INSTRUCTIONS</a:t>
          </a:r>
        </a:p>
      </xdr:txBody>
    </xdr:sp>
    <xdr:clientData fPrintsWithSheet="0"/>
  </xdr:twoCellAnchor>
  <xdr:oneCellAnchor>
    <xdr:from>
      <xdr:col>3</xdr:col>
      <xdr:colOff>4179389</xdr:colOff>
      <xdr:row>0</xdr:row>
      <xdr:rowOff>244835</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800-000003000000}"/>
            </a:ext>
          </a:extLst>
        </xdr:cNvPr>
        <xdr:cNvSpPr/>
      </xdr:nvSpPr>
      <xdr:spPr>
        <a:xfrm flipH="1">
          <a:off x="9991896939" y="244835"/>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2282825</xdr:colOff>
      <xdr:row>0</xdr:row>
      <xdr:rowOff>225425</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800-000004000000}"/>
            </a:ext>
          </a:extLst>
        </xdr:cNvPr>
        <xdr:cNvSpPr/>
      </xdr:nvSpPr>
      <xdr:spPr>
        <a:xfrm flipH="1">
          <a:off x="9993758308" y="22542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3</xdr:col>
      <xdr:colOff>2751928</xdr:colOff>
      <xdr:row>0</xdr:row>
      <xdr:rowOff>239226</xdr:rowOff>
    </xdr:from>
    <xdr:to>
      <xdr:col>3</xdr:col>
      <xdr:colOff>4070089</xdr:colOff>
      <xdr:row>3</xdr:row>
      <xdr:rowOff>94874</xdr:rowOff>
    </xdr:to>
    <xdr:sp macro="" textlink="">
      <xdr:nvSpPr>
        <xdr:cNvPr id="6" name="Rectangle 1">
          <a:hlinkClick xmlns:r="http://schemas.openxmlformats.org/officeDocument/2006/relationships" r:id="rId1"/>
          <a:extLst>
            <a:ext uri="{FF2B5EF4-FFF2-40B4-BE49-F238E27FC236}">
              <a16:creationId xmlns:a16="http://schemas.microsoft.com/office/drawing/2014/main" id="{04639F3A-EFD5-4B23-A4F4-886E2A96D07F}"/>
            </a:ext>
          </a:extLst>
        </xdr:cNvPr>
        <xdr:cNvSpPr/>
      </xdr:nvSpPr>
      <xdr:spPr>
        <a:xfrm flipH="1">
          <a:off x="9992385661" y="239226"/>
          <a:ext cx="1318161" cy="53509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ar-EG" sz="1100" b="1" baseline="0">
              <a:solidFill>
                <a:schemeClr val="lt1"/>
              </a:solidFill>
              <a:effectLst/>
              <a:latin typeface="+mn-lt"/>
              <a:ea typeface="+mn-ea"/>
              <a:cs typeface="+mn-cs"/>
            </a:rPr>
            <a:t>انتقل إلى التعليمات</a:t>
          </a:r>
          <a:endParaRPr lang="en-US" sz="1200">
            <a:effectLst/>
          </a:endParaRPr>
        </a:p>
      </xdr:txBody>
    </xdr:sp>
    <xdr:clientData fPrintsWithSheet="0"/>
  </xdr:twoCellAnchor>
  <xdr:oneCellAnchor>
    <xdr:from>
      <xdr:col>3</xdr:col>
      <xdr:colOff>4141289</xdr:colOff>
      <xdr:row>0</xdr:row>
      <xdr:rowOff>244835</xdr:rowOff>
    </xdr:from>
    <xdr:ext cx="379422" cy="533451"/>
    <xdr:sp macro="" textlink="">
      <xdr:nvSpPr>
        <xdr:cNvPr id="7" name="Rectangle 1">
          <a:hlinkClick xmlns:r="http://schemas.openxmlformats.org/officeDocument/2006/relationships" r:id="rId4"/>
          <a:extLst>
            <a:ext uri="{FF2B5EF4-FFF2-40B4-BE49-F238E27FC236}">
              <a16:creationId xmlns:a16="http://schemas.microsoft.com/office/drawing/2014/main" id="{2B459545-ED5D-4318-9311-7DED97754A5A}"/>
            </a:ext>
          </a:extLst>
        </xdr:cNvPr>
        <xdr:cNvSpPr/>
      </xdr:nvSpPr>
      <xdr:spPr>
        <a:xfrm flipH="1">
          <a:off x="9991935039" y="244835"/>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2244725</xdr:colOff>
      <xdr:row>0</xdr:row>
      <xdr:rowOff>225425</xdr:rowOff>
    </xdr:from>
    <xdr:ext cx="414617" cy="545820"/>
    <xdr:sp macro="" textlink="">
      <xdr:nvSpPr>
        <xdr:cNvPr id="8" name="Rectangle 1">
          <a:hlinkClick xmlns:r="http://schemas.openxmlformats.org/officeDocument/2006/relationships" r:id="rId5"/>
          <a:extLst>
            <a:ext uri="{FF2B5EF4-FFF2-40B4-BE49-F238E27FC236}">
              <a16:creationId xmlns:a16="http://schemas.microsoft.com/office/drawing/2014/main" id="{CAFD4A65-CC4F-4B9D-A015-F868A56B9633}"/>
            </a:ext>
          </a:extLst>
        </xdr:cNvPr>
        <xdr:cNvSpPr/>
      </xdr:nvSpPr>
      <xdr:spPr>
        <a:xfrm flipH="1">
          <a:off x="9993796408" y="22542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3</xdr:col>
      <xdr:colOff>4884964</xdr:colOff>
      <xdr:row>1</xdr:row>
      <xdr:rowOff>44903</xdr:rowOff>
    </xdr:from>
    <xdr:to>
      <xdr:col>4</xdr:col>
      <xdr:colOff>1342571</xdr:colOff>
      <xdr:row>2</xdr:row>
      <xdr:rowOff>206138</xdr:rowOff>
    </xdr:to>
    <xdr:sp macro="" textlink="">
      <xdr:nvSpPr>
        <xdr:cNvPr id="9" name="Rectangle 3">
          <a:extLst>
            <a:ext uri="{FF2B5EF4-FFF2-40B4-BE49-F238E27FC236}">
              <a16:creationId xmlns:a16="http://schemas.microsoft.com/office/drawing/2014/main" id="{0BF9F67D-5D40-40BF-9AB6-FFA5B02C11C4}"/>
            </a:ext>
          </a:extLst>
        </xdr:cNvPr>
        <xdr:cNvSpPr/>
      </xdr:nvSpPr>
      <xdr:spPr>
        <a:xfrm flipH="1">
          <a:off x="9989836329" y="305253"/>
          <a:ext cx="1734457" cy="370785"/>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rtl="1" eaLnBrk="1" fontAlgn="auto" latinLnBrk="0" hangingPunct="1"/>
          <a:r>
            <a:rPr lang="ar-EG" sz="1100" b="1">
              <a:solidFill>
                <a:sysClr val="windowText" lastClr="000000"/>
              </a:solidFill>
              <a:effectLst/>
              <a:latin typeface="+mn-lt"/>
              <a:ea typeface="+mn-ea"/>
              <a:cs typeface="+mn-cs"/>
            </a:rPr>
            <a:t>يرجى إضافة مدخلاتك في الخلايا الصفراء</a:t>
          </a:r>
          <a:endParaRPr lang="en-US" sz="10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2745578</xdr:colOff>
      <xdr:row>0</xdr:row>
      <xdr:rowOff>236051</xdr:rowOff>
    </xdr:from>
    <xdr:to>
      <xdr:col>3</xdr:col>
      <xdr:colOff>4057389</xdr:colOff>
      <xdr:row>3</xdr:row>
      <xdr:rowOff>98049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flipH="1">
          <a:off x="9992398361" y="236051"/>
          <a:ext cx="1311811" cy="54144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chemeClr val="bg1"/>
              </a:solidFill>
              <a:effectLst/>
              <a:latin typeface="+mn-lt"/>
              <a:ea typeface="+mn-ea"/>
              <a:cs typeface="+mn-cs"/>
            </a:rPr>
            <a:t>GO TO INSTRUCTIONS</a:t>
          </a:r>
        </a:p>
      </xdr:txBody>
    </xdr:sp>
    <xdr:clientData fPrintsWithSheet="0"/>
  </xdr:twoCellAnchor>
  <xdr:oneCellAnchor>
    <xdr:from>
      <xdr:col>3</xdr:col>
      <xdr:colOff>4134939</xdr:colOff>
      <xdr:row>0</xdr:row>
      <xdr:rowOff>248010</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flipH="1">
          <a:off x="9991941389" y="248010"/>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2238375</xdr:colOff>
      <xdr:row>0</xdr:row>
      <xdr:rowOff>228600</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900-000004000000}"/>
            </a:ext>
          </a:extLst>
        </xdr:cNvPr>
        <xdr:cNvSpPr/>
      </xdr:nvSpPr>
      <xdr:spPr>
        <a:xfrm flipH="1">
          <a:off x="9993802758" y="228600"/>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3</xdr:col>
      <xdr:colOff>5035550</xdr:colOff>
      <xdr:row>1</xdr:row>
      <xdr:rowOff>44450</xdr:rowOff>
    </xdr:from>
    <xdr:to>
      <xdr:col>4</xdr:col>
      <xdr:colOff>1492250</xdr:colOff>
      <xdr:row>2</xdr:row>
      <xdr:rowOff>206592</xdr:rowOff>
    </xdr:to>
    <xdr:sp macro="" textlink="">
      <xdr:nvSpPr>
        <xdr:cNvPr id="5" name="Rectangle 3">
          <a:extLst>
            <a:ext uri="{FF2B5EF4-FFF2-40B4-BE49-F238E27FC236}">
              <a16:creationId xmlns:a16="http://schemas.microsoft.com/office/drawing/2014/main" id="{00000000-0008-0000-0900-000005000000}"/>
            </a:ext>
          </a:extLst>
        </xdr:cNvPr>
        <xdr:cNvSpPr/>
      </xdr:nvSpPr>
      <xdr:spPr>
        <a:xfrm flipH="1">
          <a:off x="9989686650" y="304800"/>
          <a:ext cx="1733550" cy="371692"/>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n-GB" sz="1000" b="1" u="none">
              <a:solidFill>
                <a:sysClr val="windowText" lastClr="000000"/>
              </a:solidFill>
              <a:effectLst/>
              <a:latin typeface="+mn-lt"/>
              <a:ea typeface="+mn-ea"/>
              <a:cs typeface="+mn-cs"/>
            </a:rPr>
            <a:t>Please provide your</a:t>
          </a:r>
          <a:r>
            <a:rPr lang="en-GB" sz="1000" b="1" u="none" baseline="0">
              <a:solidFill>
                <a:sysClr val="windowText" lastClr="000000"/>
              </a:solidFill>
              <a:effectLst/>
              <a:latin typeface="+mn-lt"/>
              <a:ea typeface="+mn-ea"/>
              <a:cs typeface="+mn-cs"/>
            </a:rPr>
            <a:t> input into y</a:t>
          </a:r>
          <a:r>
            <a:rPr lang="en-GB" sz="1000" b="1" u="none">
              <a:solidFill>
                <a:sysClr val="windowText" lastClr="000000"/>
              </a:solidFill>
              <a:effectLst/>
              <a:latin typeface="+mn-lt"/>
              <a:ea typeface="+mn-ea"/>
              <a:cs typeface="+mn-cs"/>
            </a:rPr>
            <a:t>ellow cell</a:t>
          </a:r>
          <a:r>
            <a:rPr lang="en-GB" sz="1000" b="1" u="none" baseline="0">
              <a:solidFill>
                <a:sysClr val="windowText" lastClr="000000"/>
              </a:solidFill>
              <a:effectLst/>
              <a:latin typeface="+mn-lt"/>
              <a:ea typeface="+mn-ea"/>
              <a:cs typeface="+mn-cs"/>
            </a:rPr>
            <a:t>s</a:t>
          </a:r>
          <a:endParaRPr lang="en-GB" sz="1000" u="none">
            <a:solidFill>
              <a:sysClr val="windowText" lastClr="000000"/>
            </a:solidFill>
            <a:effectLst/>
          </a:endParaRPr>
        </a:p>
      </xdr:txBody>
    </xdr:sp>
    <xdr:clientData/>
  </xdr:twoCellAnchor>
  <xdr:twoCellAnchor>
    <xdr:from>
      <xdr:col>3</xdr:col>
      <xdr:colOff>2790028</xdr:colOff>
      <xdr:row>0</xdr:row>
      <xdr:rowOff>239226</xdr:rowOff>
    </xdr:from>
    <xdr:to>
      <xdr:col>3</xdr:col>
      <xdr:colOff>4108189</xdr:colOff>
      <xdr:row>3</xdr:row>
      <xdr:rowOff>94874</xdr:rowOff>
    </xdr:to>
    <xdr:sp macro="" textlink="">
      <xdr:nvSpPr>
        <xdr:cNvPr id="6" name="Rectangle 1">
          <a:hlinkClick xmlns:r="http://schemas.openxmlformats.org/officeDocument/2006/relationships" r:id="rId1"/>
          <a:extLst>
            <a:ext uri="{FF2B5EF4-FFF2-40B4-BE49-F238E27FC236}">
              <a16:creationId xmlns:a16="http://schemas.microsoft.com/office/drawing/2014/main" id="{B9BA6301-9C25-4777-900B-08875E6F1090}"/>
            </a:ext>
          </a:extLst>
        </xdr:cNvPr>
        <xdr:cNvSpPr/>
      </xdr:nvSpPr>
      <xdr:spPr>
        <a:xfrm flipH="1">
          <a:off x="9992347561" y="239226"/>
          <a:ext cx="1318161" cy="53509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chemeClr val="bg1"/>
              </a:solidFill>
              <a:effectLst/>
              <a:latin typeface="+mn-lt"/>
              <a:ea typeface="+mn-ea"/>
              <a:cs typeface="+mn-cs"/>
            </a:rPr>
            <a:t>GO TO INSTRUCTIONS</a:t>
          </a:r>
        </a:p>
      </xdr:txBody>
    </xdr:sp>
    <xdr:clientData fPrintsWithSheet="0"/>
  </xdr:twoCellAnchor>
  <xdr:oneCellAnchor>
    <xdr:from>
      <xdr:col>3</xdr:col>
      <xdr:colOff>4179389</xdr:colOff>
      <xdr:row>0</xdr:row>
      <xdr:rowOff>244835</xdr:rowOff>
    </xdr:from>
    <xdr:ext cx="379422" cy="533451"/>
    <xdr:sp macro="" textlink="">
      <xdr:nvSpPr>
        <xdr:cNvPr id="7" name="Rectangle 1">
          <a:hlinkClick xmlns:r="http://schemas.openxmlformats.org/officeDocument/2006/relationships" r:id="rId4"/>
          <a:extLst>
            <a:ext uri="{FF2B5EF4-FFF2-40B4-BE49-F238E27FC236}">
              <a16:creationId xmlns:a16="http://schemas.microsoft.com/office/drawing/2014/main" id="{1A30F012-90D2-4836-8C81-30A9AE5A2B01}"/>
            </a:ext>
          </a:extLst>
        </xdr:cNvPr>
        <xdr:cNvSpPr/>
      </xdr:nvSpPr>
      <xdr:spPr>
        <a:xfrm flipH="1">
          <a:off x="9991896939" y="244835"/>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2282825</xdr:colOff>
      <xdr:row>0</xdr:row>
      <xdr:rowOff>225425</xdr:rowOff>
    </xdr:from>
    <xdr:ext cx="414617" cy="545820"/>
    <xdr:sp macro="" textlink="">
      <xdr:nvSpPr>
        <xdr:cNvPr id="8" name="Rectangle 1">
          <a:hlinkClick xmlns:r="http://schemas.openxmlformats.org/officeDocument/2006/relationships" r:id="rId5"/>
          <a:extLst>
            <a:ext uri="{FF2B5EF4-FFF2-40B4-BE49-F238E27FC236}">
              <a16:creationId xmlns:a16="http://schemas.microsoft.com/office/drawing/2014/main" id="{4F3C070C-6694-40A2-8992-4BD8C60869A3}"/>
            </a:ext>
          </a:extLst>
        </xdr:cNvPr>
        <xdr:cNvSpPr/>
      </xdr:nvSpPr>
      <xdr:spPr>
        <a:xfrm flipH="1">
          <a:off x="9993758308" y="22542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3</xdr:col>
      <xdr:colOff>2751928</xdr:colOff>
      <xdr:row>0</xdr:row>
      <xdr:rowOff>239226</xdr:rowOff>
    </xdr:from>
    <xdr:to>
      <xdr:col>3</xdr:col>
      <xdr:colOff>4070089</xdr:colOff>
      <xdr:row>3</xdr:row>
      <xdr:rowOff>94874</xdr:rowOff>
    </xdr:to>
    <xdr:sp macro="" textlink="">
      <xdr:nvSpPr>
        <xdr:cNvPr id="9" name="Rectangle 1">
          <a:hlinkClick xmlns:r="http://schemas.openxmlformats.org/officeDocument/2006/relationships" r:id="rId1"/>
          <a:extLst>
            <a:ext uri="{FF2B5EF4-FFF2-40B4-BE49-F238E27FC236}">
              <a16:creationId xmlns:a16="http://schemas.microsoft.com/office/drawing/2014/main" id="{E6B49AEA-5E47-4263-B374-5F6F8B28485E}"/>
            </a:ext>
          </a:extLst>
        </xdr:cNvPr>
        <xdr:cNvSpPr/>
      </xdr:nvSpPr>
      <xdr:spPr>
        <a:xfrm flipH="1">
          <a:off x="9992385661" y="239226"/>
          <a:ext cx="1318161" cy="53509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ar-EG" sz="1100" b="1" baseline="0">
              <a:solidFill>
                <a:schemeClr val="lt1"/>
              </a:solidFill>
              <a:effectLst/>
              <a:latin typeface="+mn-lt"/>
              <a:ea typeface="+mn-ea"/>
              <a:cs typeface="+mn-cs"/>
            </a:rPr>
            <a:t>انتقل إلى التعليمات</a:t>
          </a:r>
          <a:endParaRPr lang="en-US" sz="1200">
            <a:effectLst/>
          </a:endParaRPr>
        </a:p>
      </xdr:txBody>
    </xdr:sp>
    <xdr:clientData fPrintsWithSheet="0"/>
  </xdr:twoCellAnchor>
  <xdr:oneCellAnchor>
    <xdr:from>
      <xdr:col>3</xdr:col>
      <xdr:colOff>4141289</xdr:colOff>
      <xdr:row>0</xdr:row>
      <xdr:rowOff>244835</xdr:rowOff>
    </xdr:from>
    <xdr:ext cx="379422" cy="533451"/>
    <xdr:sp macro="" textlink="">
      <xdr:nvSpPr>
        <xdr:cNvPr id="10" name="Rectangle 1">
          <a:hlinkClick xmlns:r="http://schemas.openxmlformats.org/officeDocument/2006/relationships" r:id="rId3"/>
          <a:extLst>
            <a:ext uri="{FF2B5EF4-FFF2-40B4-BE49-F238E27FC236}">
              <a16:creationId xmlns:a16="http://schemas.microsoft.com/office/drawing/2014/main" id="{AC4793BC-468C-4F9B-95DE-3E3289191091}"/>
            </a:ext>
          </a:extLst>
        </xdr:cNvPr>
        <xdr:cNvSpPr/>
      </xdr:nvSpPr>
      <xdr:spPr>
        <a:xfrm flipH="1">
          <a:off x="9991935039" y="244835"/>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2244725</xdr:colOff>
      <xdr:row>0</xdr:row>
      <xdr:rowOff>225425</xdr:rowOff>
    </xdr:from>
    <xdr:ext cx="414617" cy="545820"/>
    <xdr:sp macro="" textlink="">
      <xdr:nvSpPr>
        <xdr:cNvPr id="11" name="Rectangle 1">
          <a:hlinkClick xmlns:r="http://schemas.openxmlformats.org/officeDocument/2006/relationships" r:id="rId6"/>
          <a:extLst>
            <a:ext uri="{FF2B5EF4-FFF2-40B4-BE49-F238E27FC236}">
              <a16:creationId xmlns:a16="http://schemas.microsoft.com/office/drawing/2014/main" id="{070B1256-ACDA-4F9B-8E30-D33546A303D0}"/>
            </a:ext>
          </a:extLst>
        </xdr:cNvPr>
        <xdr:cNvSpPr/>
      </xdr:nvSpPr>
      <xdr:spPr>
        <a:xfrm flipH="1">
          <a:off x="9993796408" y="22542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3</xdr:col>
      <xdr:colOff>4884964</xdr:colOff>
      <xdr:row>1</xdr:row>
      <xdr:rowOff>44903</xdr:rowOff>
    </xdr:from>
    <xdr:to>
      <xdr:col>4</xdr:col>
      <xdr:colOff>1342571</xdr:colOff>
      <xdr:row>2</xdr:row>
      <xdr:rowOff>206138</xdr:rowOff>
    </xdr:to>
    <xdr:sp macro="" textlink="">
      <xdr:nvSpPr>
        <xdr:cNvPr id="12" name="Rectangle 3">
          <a:extLst>
            <a:ext uri="{FF2B5EF4-FFF2-40B4-BE49-F238E27FC236}">
              <a16:creationId xmlns:a16="http://schemas.microsoft.com/office/drawing/2014/main" id="{8DE8E043-52A5-4C6D-9251-FE207E6EC2EB}"/>
            </a:ext>
          </a:extLst>
        </xdr:cNvPr>
        <xdr:cNvSpPr/>
      </xdr:nvSpPr>
      <xdr:spPr>
        <a:xfrm flipH="1">
          <a:off x="9989836329" y="305253"/>
          <a:ext cx="1734457" cy="370785"/>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rtl="1" eaLnBrk="1" fontAlgn="auto" latinLnBrk="0" hangingPunct="1"/>
          <a:r>
            <a:rPr lang="ar-EG" sz="1100" b="1">
              <a:solidFill>
                <a:sysClr val="windowText" lastClr="000000"/>
              </a:solidFill>
              <a:effectLst/>
              <a:latin typeface="+mn-lt"/>
              <a:ea typeface="+mn-ea"/>
              <a:cs typeface="+mn-cs"/>
            </a:rPr>
            <a:t>يرجى إضافة مدخلاتك في الخلايا الصفراء</a:t>
          </a:r>
          <a:endParaRPr lang="en-US" sz="1000">
            <a:solidFill>
              <a:sysClr val="windowText" lastClr="000000"/>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2694778</xdr:colOff>
      <xdr:row>0</xdr:row>
      <xdr:rowOff>229701</xdr:rowOff>
    </xdr:from>
    <xdr:to>
      <xdr:col>3</xdr:col>
      <xdr:colOff>4012939</xdr:colOff>
      <xdr:row>3</xdr:row>
      <xdr:rowOff>88524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flipH="1">
          <a:off x="9992442811" y="229701"/>
          <a:ext cx="1318161" cy="538273"/>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chemeClr val="bg1"/>
              </a:solidFill>
              <a:effectLst/>
              <a:latin typeface="+mn-lt"/>
              <a:ea typeface="+mn-ea"/>
              <a:cs typeface="+mn-cs"/>
            </a:rPr>
            <a:t>GO TO INSTRUCTIONS</a:t>
          </a:r>
        </a:p>
      </xdr:txBody>
    </xdr:sp>
    <xdr:clientData fPrintsWithSheet="0"/>
  </xdr:twoCellAnchor>
  <xdr:oneCellAnchor>
    <xdr:from>
      <xdr:col>3</xdr:col>
      <xdr:colOff>4084139</xdr:colOff>
      <xdr:row>0</xdr:row>
      <xdr:rowOff>238485</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a:xfrm flipH="1">
          <a:off x="9991992189" y="238485"/>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2190750</xdr:colOff>
      <xdr:row>0</xdr:row>
      <xdr:rowOff>219075</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A00-000004000000}"/>
            </a:ext>
          </a:extLst>
        </xdr:cNvPr>
        <xdr:cNvSpPr/>
      </xdr:nvSpPr>
      <xdr:spPr>
        <a:xfrm flipH="1">
          <a:off x="9993850383" y="21907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3</xdr:col>
      <xdr:colOff>5006975</xdr:colOff>
      <xdr:row>1</xdr:row>
      <xdr:rowOff>57150</xdr:rowOff>
    </xdr:from>
    <xdr:to>
      <xdr:col>4</xdr:col>
      <xdr:colOff>1463675</xdr:colOff>
      <xdr:row>3</xdr:row>
      <xdr:rowOff>9742</xdr:rowOff>
    </xdr:to>
    <xdr:sp macro="" textlink="">
      <xdr:nvSpPr>
        <xdr:cNvPr id="5" name="Rectangle 3">
          <a:extLst>
            <a:ext uri="{FF2B5EF4-FFF2-40B4-BE49-F238E27FC236}">
              <a16:creationId xmlns:a16="http://schemas.microsoft.com/office/drawing/2014/main" id="{00000000-0008-0000-0A00-000005000000}"/>
            </a:ext>
          </a:extLst>
        </xdr:cNvPr>
        <xdr:cNvSpPr/>
      </xdr:nvSpPr>
      <xdr:spPr>
        <a:xfrm flipH="1">
          <a:off x="9989715225" y="317500"/>
          <a:ext cx="1733550" cy="371692"/>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n-GB" sz="1000" b="1" u="none">
              <a:solidFill>
                <a:sysClr val="windowText" lastClr="000000"/>
              </a:solidFill>
              <a:effectLst/>
              <a:latin typeface="+mn-lt"/>
              <a:ea typeface="+mn-ea"/>
              <a:cs typeface="+mn-cs"/>
            </a:rPr>
            <a:t>Please provide your</a:t>
          </a:r>
          <a:r>
            <a:rPr lang="en-GB" sz="1000" b="1" u="none" baseline="0">
              <a:solidFill>
                <a:sysClr val="windowText" lastClr="000000"/>
              </a:solidFill>
              <a:effectLst/>
              <a:latin typeface="+mn-lt"/>
              <a:ea typeface="+mn-ea"/>
              <a:cs typeface="+mn-cs"/>
            </a:rPr>
            <a:t> input into y</a:t>
          </a:r>
          <a:r>
            <a:rPr lang="en-GB" sz="1000" b="1" u="none">
              <a:solidFill>
                <a:sysClr val="windowText" lastClr="000000"/>
              </a:solidFill>
              <a:effectLst/>
              <a:latin typeface="+mn-lt"/>
              <a:ea typeface="+mn-ea"/>
              <a:cs typeface="+mn-cs"/>
            </a:rPr>
            <a:t>ellow cell</a:t>
          </a:r>
          <a:r>
            <a:rPr lang="en-GB" sz="1000" b="1" u="none" baseline="0">
              <a:solidFill>
                <a:sysClr val="windowText" lastClr="000000"/>
              </a:solidFill>
              <a:effectLst/>
              <a:latin typeface="+mn-lt"/>
              <a:ea typeface="+mn-ea"/>
              <a:cs typeface="+mn-cs"/>
            </a:rPr>
            <a:t>s</a:t>
          </a:r>
          <a:endParaRPr lang="en-GB" sz="1000" u="none">
            <a:solidFill>
              <a:sysClr val="windowText" lastClr="000000"/>
            </a:solidFill>
            <a:effectLst/>
          </a:endParaRPr>
        </a:p>
      </xdr:txBody>
    </xdr:sp>
    <xdr:clientData/>
  </xdr:twoCellAnchor>
  <xdr:twoCellAnchor>
    <xdr:from>
      <xdr:col>3</xdr:col>
      <xdr:colOff>2745578</xdr:colOff>
      <xdr:row>0</xdr:row>
      <xdr:rowOff>236051</xdr:rowOff>
    </xdr:from>
    <xdr:to>
      <xdr:col>3</xdr:col>
      <xdr:colOff>4057389</xdr:colOff>
      <xdr:row>3</xdr:row>
      <xdr:rowOff>98049</xdr:rowOff>
    </xdr:to>
    <xdr:sp macro="" textlink="">
      <xdr:nvSpPr>
        <xdr:cNvPr id="6" name="Rectangle 1">
          <a:hlinkClick xmlns:r="http://schemas.openxmlformats.org/officeDocument/2006/relationships" r:id="rId1"/>
          <a:extLst>
            <a:ext uri="{FF2B5EF4-FFF2-40B4-BE49-F238E27FC236}">
              <a16:creationId xmlns:a16="http://schemas.microsoft.com/office/drawing/2014/main" id="{C556388E-C839-4B02-952F-73D6E5EA3BF9}"/>
            </a:ext>
          </a:extLst>
        </xdr:cNvPr>
        <xdr:cNvSpPr/>
      </xdr:nvSpPr>
      <xdr:spPr>
        <a:xfrm flipH="1">
          <a:off x="9992398361" y="236051"/>
          <a:ext cx="1311811" cy="54144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chemeClr val="bg1"/>
              </a:solidFill>
              <a:effectLst/>
              <a:latin typeface="+mn-lt"/>
              <a:ea typeface="+mn-ea"/>
              <a:cs typeface="+mn-cs"/>
            </a:rPr>
            <a:t>GO TO INSTRUCTIONS</a:t>
          </a:r>
        </a:p>
      </xdr:txBody>
    </xdr:sp>
    <xdr:clientData fPrintsWithSheet="0"/>
  </xdr:twoCellAnchor>
  <xdr:oneCellAnchor>
    <xdr:from>
      <xdr:col>3</xdr:col>
      <xdr:colOff>4134939</xdr:colOff>
      <xdr:row>0</xdr:row>
      <xdr:rowOff>248010</xdr:rowOff>
    </xdr:from>
    <xdr:ext cx="379422" cy="533451"/>
    <xdr:sp macro="" textlink="">
      <xdr:nvSpPr>
        <xdr:cNvPr id="7" name="Rectangle 1">
          <a:hlinkClick xmlns:r="http://schemas.openxmlformats.org/officeDocument/2006/relationships" r:id="rId4"/>
          <a:extLst>
            <a:ext uri="{FF2B5EF4-FFF2-40B4-BE49-F238E27FC236}">
              <a16:creationId xmlns:a16="http://schemas.microsoft.com/office/drawing/2014/main" id="{D2879869-0420-4E55-B389-F7F368E3C9F2}"/>
            </a:ext>
          </a:extLst>
        </xdr:cNvPr>
        <xdr:cNvSpPr/>
      </xdr:nvSpPr>
      <xdr:spPr>
        <a:xfrm flipH="1">
          <a:off x="9991941389" y="248010"/>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2238375</xdr:colOff>
      <xdr:row>0</xdr:row>
      <xdr:rowOff>228600</xdr:rowOff>
    </xdr:from>
    <xdr:ext cx="414617" cy="545820"/>
    <xdr:sp macro="" textlink="">
      <xdr:nvSpPr>
        <xdr:cNvPr id="8" name="Rectangle 1">
          <a:hlinkClick xmlns:r="http://schemas.openxmlformats.org/officeDocument/2006/relationships" r:id="rId5"/>
          <a:extLst>
            <a:ext uri="{FF2B5EF4-FFF2-40B4-BE49-F238E27FC236}">
              <a16:creationId xmlns:a16="http://schemas.microsoft.com/office/drawing/2014/main" id="{C4E607C4-640B-4F6E-9E10-033B283D71CE}"/>
            </a:ext>
          </a:extLst>
        </xdr:cNvPr>
        <xdr:cNvSpPr/>
      </xdr:nvSpPr>
      <xdr:spPr>
        <a:xfrm flipH="1">
          <a:off x="9993802758" y="228600"/>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3</xdr:col>
      <xdr:colOff>5035550</xdr:colOff>
      <xdr:row>1</xdr:row>
      <xdr:rowOff>44450</xdr:rowOff>
    </xdr:from>
    <xdr:to>
      <xdr:col>4</xdr:col>
      <xdr:colOff>1492250</xdr:colOff>
      <xdr:row>2</xdr:row>
      <xdr:rowOff>206592</xdr:rowOff>
    </xdr:to>
    <xdr:sp macro="" textlink="">
      <xdr:nvSpPr>
        <xdr:cNvPr id="9" name="Rectangle 3">
          <a:extLst>
            <a:ext uri="{FF2B5EF4-FFF2-40B4-BE49-F238E27FC236}">
              <a16:creationId xmlns:a16="http://schemas.microsoft.com/office/drawing/2014/main" id="{B4E02EFC-00B0-4C42-8DE3-40021E66AED0}"/>
            </a:ext>
          </a:extLst>
        </xdr:cNvPr>
        <xdr:cNvSpPr/>
      </xdr:nvSpPr>
      <xdr:spPr>
        <a:xfrm flipH="1">
          <a:off x="9989686650" y="304800"/>
          <a:ext cx="1733550" cy="371692"/>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n-GB" sz="1000" b="1" u="none">
              <a:solidFill>
                <a:sysClr val="windowText" lastClr="000000"/>
              </a:solidFill>
              <a:effectLst/>
              <a:latin typeface="+mn-lt"/>
              <a:ea typeface="+mn-ea"/>
              <a:cs typeface="+mn-cs"/>
            </a:rPr>
            <a:t>Please provide your</a:t>
          </a:r>
          <a:r>
            <a:rPr lang="en-GB" sz="1000" b="1" u="none" baseline="0">
              <a:solidFill>
                <a:sysClr val="windowText" lastClr="000000"/>
              </a:solidFill>
              <a:effectLst/>
              <a:latin typeface="+mn-lt"/>
              <a:ea typeface="+mn-ea"/>
              <a:cs typeface="+mn-cs"/>
            </a:rPr>
            <a:t> input into y</a:t>
          </a:r>
          <a:r>
            <a:rPr lang="en-GB" sz="1000" b="1" u="none">
              <a:solidFill>
                <a:sysClr val="windowText" lastClr="000000"/>
              </a:solidFill>
              <a:effectLst/>
              <a:latin typeface="+mn-lt"/>
              <a:ea typeface="+mn-ea"/>
              <a:cs typeface="+mn-cs"/>
            </a:rPr>
            <a:t>ellow cell</a:t>
          </a:r>
          <a:r>
            <a:rPr lang="en-GB" sz="1000" b="1" u="none" baseline="0">
              <a:solidFill>
                <a:sysClr val="windowText" lastClr="000000"/>
              </a:solidFill>
              <a:effectLst/>
              <a:latin typeface="+mn-lt"/>
              <a:ea typeface="+mn-ea"/>
              <a:cs typeface="+mn-cs"/>
            </a:rPr>
            <a:t>s</a:t>
          </a:r>
          <a:endParaRPr lang="en-GB" sz="1000" u="none">
            <a:solidFill>
              <a:sysClr val="windowText" lastClr="000000"/>
            </a:solidFill>
            <a:effectLst/>
          </a:endParaRPr>
        </a:p>
      </xdr:txBody>
    </xdr:sp>
    <xdr:clientData/>
  </xdr:twoCellAnchor>
  <xdr:twoCellAnchor>
    <xdr:from>
      <xdr:col>3</xdr:col>
      <xdr:colOff>2790028</xdr:colOff>
      <xdr:row>0</xdr:row>
      <xdr:rowOff>239226</xdr:rowOff>
    </xdr:from>
    <xdr:to>
      <xdr:col>3</xdr:col>
      <xdr:colOff>4108189</xdr:colOff>
      <xdr:row>3</xdr:row>
      <xdr:rowOff>94874</xdr:rowOff>
    </xdr:to>
    <xdr:sp macro="" textlink="">
      <xdr:nvSpPr>
        <xdr:cNvPr id="10" name="Rectangle 1">
          <a:hlinkClick xmlns:r="http://schemas.openxmlformats.org/officeDocument/2006/relationships" r:id="rId1"/>
          <a:extLst>
            <a:ext uri="{FF2B5EF4-FFF2-40B4-BE49-F238E27FC236}">
              <a16:creationId xmlns:a16="http://schemas.microsoft.com/office/drawing/2014/main" id="{F8546FF8-28A0-4CEB-8A77-E69D08E20027}"/>
            </a:ext>
          </a:extLst>
        </xdr:cNvPr>
        <xdr:cNvSpPr/>
      </xdr:nvSpPr>
      <xdr:spPr>
        <a:xfrm flipH="1">
          <a:off x="9992347561" y="239226"/>
          <a:ext cx="1318161" cy="53509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200" b="1" u="none" baseline="0">
              <a:solidFill>
                <a:schemeClr val="bg1"/>
              </a:solidFill>
              <a:effectLst/>
              <a:latin typeface="+mn-lt"/>
              <a:ea typeface="+mn-ea"/>
              <a:cs typeface="+mn-cs"/>
            </a:rPr>
            <a:t>GO TO INSTRUCTIONS</a:t>
          </a:r>
        </a:p>
      </xdr:txBody>
    </xdr:sp>
    <xdr:clientData fPrintsWithSheet="0"/>
  </xdr:twoCellAnchor>
  <xdr:oneCellAnchor>
    <xdr:from>
      <xdr:col>3</xdr:col>
      <xdr:colOff>4179389</xdr:colOff>
      <xdr:row>0</xdr:row>
      <xdr:rowOff>244835</xdr:rowOff>
    </xdr:from>
    <xdr:ext cx="379422" cy="533451"/>
    <xdr:sp macro="" textlink="">
      <xdr:nvSpPr>
        <xdr:cNvPr id="11" name="Rectangle 1">
          <a:hlinkClick xmlns:r="http://schemas.openxmlformats.org/officeDocument/2006/relationships" r:id="rId3"/>
          <a:extLst>
            <a:ext uri="{FF2B5EF4-FFF2-40B4-BE49-F238E27FC236}">
              <a16:creationId xmlns:a16="http://schemas.microsoft.com/office/drawing/2014/main" id="{E23CBA57-F1AB-41CE-811E-4805577EDD5B}"/>
            </a:ext>
          </a:extLst>
        </xdr:cNvPr>
        <xdr:cNvSpPr/>
      </xdr:nvSpPr>
      <xdr:spPr>
        <a:xfrm flipH="1">
          <a:off x="9991896939" y="244835"/>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2282825</xdr:colOff>
      <xdr:row>0</xdr:row>
      <xdr:rowOff>225425</xdr:rowOff>
    </xdr:from>
    <xdr:ext cx="414617" cy="545820"/>
    <xdr:sp macro="" textlink="">
      <xdr:nvSpPr>
        <xdr:cNvPr id="12" name="Rectangle 1">
          <a:hlinkClick xmlns:r="http://schemas.openxmlformats.org/officeDocument/2006/relationships" r:id="rId6"/>
          <a:extLst>
            <a:ext uri="{FF2B5EF4-FFF2-40B4-BE49-F238E27FC236}">
              <a16:creationId xmlns:a16="http://schemas.microsoft.com/office/drawing/2014/main" id="{E23CA820-481B-4FA0-ADB4-F25598FE9110}"/>
            </a:ext>
          </a:extLst>
        </xdr:cNvPr>
        <xdr:cNvSpPr/>
      </xdr:nvSpPr>
      <xdr:spPr>
        <a:xfrm flipH="1">
          <a:off x="9993758308" y="22542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3</xdr:col>
      <xdr:colOff>2751928</xdr:colOff>
      <xdr:row>0</xdr:row>
      <xdr:rowOff>239226</xdr:rowOff>
    </xdr:from>
    <xdr:to>
      <xdr:col>3</xdr:col>
      <xdr:colOff>4070089</xdr:colOff>
      <xdr:row>3</xdr:row>
      <xdr:rowOff>94874</xdr:rowOff>
    </xdr:to>
    <xdr:sp macro="" textlink="">
      <xdr:nvSpPr>
        <xdr:cNvPr id="13" name="Rectangle 1">
          <a:hlinkClick xmlns:r="http://schemas.openxmlformats.org/officeDocument/2006/relationships" r:id="rId1"/>
          <a:extLst>
            <a:ext uri="{FF2B5EF4-FFF2-40B4-BE49-F238E27FC236}">
              <a16:creationId xmlns:a16="http://schemas.microsoft.com/office/drawing/2014/main" id="{7074BABD-42E5-4FAB-B2C0-0C4274F95F37}"/>
            </a:ext>
          </a:extLst>
        </xdr:cNvPr>
        <xdr:cNvSpPr/>
      </xdr:nvSpPr>
      <xdr:spPr>
        <a:xfrm flipH="1">
          <a:off x="9992385661" y="239226"/>
          <a:ext cx="1318161" cy="53509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ar-EG" sz="1100" b="1" baseline="0">
              <a:solidFill>
                <a:schemeClr val="lt1"/>
              </a:solidFill>
              <a:effectLst/>
              <a:latin typeface="+mn-lt"/>
              <a:ea typeface="+mn-ea"/>
              <a:cs typeface="+mn-cs"/>
            </a:rPr>
            <a:t>انتقل إلى التعليمات</a:t>
          </a:r>
          <a:endParaRPr lang="en-US" sz="1200">
            <a:effectLst/>
          </a:endParaRPr>
        </a:p>
      </xdr:txBody>
    </xdr:sp>
    <xdr:clientData fPrintsWithSheet="0"/>
  </xdr:twoCellAnchor>
  <xdr:oneCellAnchor>
    <xdr:from>
      <xdr:col>3</xdr:col>
      <xdr:colOff>4141289</xdr:colOff>
      <xdr:row>0</xdr:row>
      <xdr:rowOff>244835</xdr:rowOff>
    </xdr:from>
    <xdr:ext cx="379422" cy="533451"/>
    <xdr:sp macro="" textlink="">
      <xdr:nvSpPr>
        <xdr:cNvPr id="14" name="Rectangle 1">
          <a:hlinkClick xmlns:r="http://schemas.openxmlformats.org/officeDocument/2006/relationships" r:id="rId5"/>
          <a:extLst>
            <a:ext uri="{FF2B5EF4-FFF2-40B4-BE49-F238E27FC236}">
              <a16:creationId xmlns:a16="http://schemas.microsoft.com/office/drawing/2014/main" id="{450B8259-6CEA-43B6-86FD-4F87A3DE22C7}"/>
            </a:ext>
          </a:extLst>
        </xdr:cNvPr>
        <xdr:cNvSpPr/>
      </xdr:nvSpPr>
      <xdr:spPr>
        <a:xfrm flipH="1">
          <a:off x="9991935039" y="244835"/>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2244725</xdr:colOff>
      <xdr:row>0</xdr:row>
      <xdr:rowOff>225425</xdr:rowOff>
    </xdr:from>
    <xdr:ext cx="414617" cy="545820"/>
    <xdr:sp macro="" textlink="">
      <xdr:nvSpPr>
        <xdr:cNvPr id="15" name="Rectangle 1">
          <a:hlinkClick xmlns:r="http://schemas.openxmlformats.org/officeDocument/2006/relationships" r:id="rId7"/>
          <a:extLst>
            <a:ext uri="{FF2B5EF4-FFF2-40B4-BE49-F238E27FC236}">
              <a16:creationId xmlns:a16="http://schemas.microsoft.com/office/drawing/2014/main" id="{227A719D-1BAE-47B4-8C5F-626904A45F34}"/>
            </a:ext>
          </a:extLst>
        </xdr:cNvPr>
        <xdr:cNvSpPr/>
      </xdr:nvSpPr>
      <xdr:spPr>
        <a:xfrm flipH="1">
          <a:off x="9993796408" y="22542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3</xdr:col>
      <xdr:colOff>4884964</xdr:colOff>
      <xdr:row>1</xdr:row>
      <xdr:rowOff>44903</xdr:rowOff>
    </xdr:from>
    <xdr:to>
      <xdr:col>4</xdr:col>
      <xdr:colOff>1342571</xdr:colOff>
      <xdr:row>2</xdr:row>
      <xdr:rowOff>206138</xdr:rowOff>
    </xdr:to>
    <xdr:sp macro="" textlink="">
      <xdr:nvSpPr>
        <xdr:cNvPr id="16" name="Rectangle 3">
          <a:extLst>
            <a:ext uri="{FF2B5EF4-FFF2-40B4-BE49-F238E27FC236}">
              <a16:creationId xmlns:a16="http://schemas.microsoft.com/office/drawing/2014/main" id="{76FDE326-B1B9-4684-BB22-96F35BF68968}"/>
            </a:ext>
          </a:extLst>
        </xdr:cNvPr>
        <xdr:cNvSpPr/>
      </xdr:nvSpPr>
      <xdr:spPr>
        <a:xfrm flipH="1">
          <a:off x="9989836329" y="305253"/>
          <a:ext cx="1734457" cy="370785"/>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rtl="1" eaLnBrk="1" fontAlgn="auto" latinLnBrk="0" hangingPunct="1"/>
          <a:r>
            <a:rPr lang="ar-EG" sz="1100" b="1">
              <a:solidFill>
                <a:sysClr val="windowText" lastClr="000000"/>
              </a:solidFill>
              <a:effectLst/>
              <a:latin typeface="+mn-lt"/>
              <a:ea typeface="+mn-ea"/>
              <a:cs typeface="+mn-cs"/>
            </a:rPr>
            <a:t>يرجى إضافة مدخلاتك في الخلايا الصفراء</a:t>
          </a:r>
          <a:endParaRPr lang="en-US" sz="1000">
            <a:solidFill>
              <a:sysClr val="windowText" lastClr="000000"/>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1430900</xdr:colOff>
      <xdr:row>14</xdr:row>
      <xdr:rowOff>26663</xdr:rowOff>
    </xdr:from>
    <xdr:to>
      <xdr:col>10</xdr:col>
      <xdr:colOff>884464</xdr:colOff>
      <xdr:row>16</xdr:row>
      <xdr:rowOff>140153</xdr:rowOff>
    </xdr:to>
    <xdr:sp macro="" textlink="">
      <xdr:nvSpPr>
        <xdr:cNvPr id="8" name="Speech Bubble: Rectangle with Corners Rounded 7">
          <a:extLst>
            <a:ext uri="{FF2B5EF4-FFF2-40B4-BE49-F238E27FC236}">
              <a16:creationId xmlns:a16="http://schemas.microsoft.com/office/drawing/2014/main" id="{00000000-0008-0000-0B00-000008000000}"/>
            </a:ext>
          </a:extLst>
        </xdr:cNvPr>
        <xdr:cNvSpPr/>
      </xdr:nvSpPr>
      <xdr:spPr>
        <a:xfrm flipH="1">
          <a:off x="9785578653" y="5517545"/>
          <a:ext cx="11145035" cy="487020"/>
        </a:xfrm>
        <a:prstGeom prst="wedgeRoundRectCallout">
          <a:avLst>
            <a:gd name="adj1" fmla="val 20917"/>
            <a:gd name="adj2" fmla="val -93516"/>
            <a:gd name="adj3" fmla="val 16667"/>
          </a:avLst>
        </a:prstGeom>
        <a:solidFill>
          <a:schemeClr val="accent2">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rtl="1"/>
          <a:r>
            <a:rPr lang="ar-EG" sz="1600" b="0">
              <a:solidFill>
                <a:sysClr val="windowText" lastClr="000000"/>
              </a:solidFill>
            </a:rPr>
            <a:t>يتم حساب هذه القيم تلقائيًا بناءً على أوراق العمل "استعراض ومراجعة المجمعات الصناعية الصديقة للبيئة </a:t>
          </a:r>
          <a:r>
            <a:rPr lang="en-GB" sz="1600" b="0">
              <a:solidFill>
                <a:sysClr val="windowText" lastClr="000000"/>
              </a:solidFill>
            </a:rPr>
            <a:t>EIP</a:t>
          </a:r>
          <a:r>
            <a:rPr lang="ar-EG" sz="1600" b="0">
              <a:solidFill>
                <a:sysClr val="windowText" lastClr="000000"/>
              </a:solidFill>
            </a:rPr>
            <a:t> "</a:t>
          </a:r>
          <a:endParaRPr lang="en-GB" sz="1600" b="0">
            <a:solidFill>
              <a:sysClr val="windowText" lastClr="000000"/>
            </a:solidFill>
          </a:endParaRPr>
        </a:p>
      </xdr:txBody>
    </xdr:sp>
    <xdr:clientData/>
  </xdr:twoCellAnchor>
  <xdr:twoCellAnchor>
    <xdr:from>
      <xdr:col>11</xdr:col>
      <xdr:colOff>507846</xdr:colOff>
      <xdr:row>3</xdr:row>
      <xdr:rowOff>77623</xdr:rowOff>
    </xdr:from>
    <xdr:to>
      <xdr:col>26</xdr:col>
      <xdr:colOff>44741</xdr:colOff>
      <xdr:row>26</xdr:row>
      <xdr:rowOff>28241</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2457450</xdr:colOff>
      <xdr:row>1</xdr:row>
      <xdr:rowOff>0</xdr:rowOff>
    </xdr:from>
    <xdr:to>
      <xdr:col>1</xdr:col>
      <xdr:colOff>2457750</xdr:colOff>
      <xdr:row>1</xdr:row>
      <xdr:rowOff>586068</xdr:rowOff>
    </xdr:to>
    <xdr:sp macro="" textlink="">
      <xdr:nvSpPr>
        <xdr:cNvPr id="10" name="Rectangle 1">
          <a:hlinkClick xmlns:r="http://schemas.openxmlformats.org/officeDocument/2006/relationships" r:id="rId2"/>
          <a:extLst>
            <a:ext uri="{FF2B5EF4-FFF2-40B4-BE49-F238E27FC236}">
              <a16:creationId xmlns:a16="http://schemas.microsoft.com/office/drawing/2014/main" id="{00000000-0008-0000-0B00-00000A000000}"/>
            </a:ext>
          </a:extLst>
        </xdr:cNvPr>
        <xdr:cNvSpPr/>
      </xdr:nvSpPr>
      <xdr:spPr>
        <a:xfrm flipH="1">
          <a:off x="9795696838" y="276412"/>
          <a:ext cx="300" cy="58606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twoCellAnchor>
  <xdr:twoCellAnchor>
    <xdr:from>
      <xdr:col>9</xdr:col>
      <xdr:colOff>572247</xdr:colOff>
      <xdr:row>1</xdr:row>
      <xdr:rowOff>66896</xdr:rowOff>
    </xdr:from>
    <xdr:to>
      <xdr:col>10</xdr:col>
      <xdr:colOff>1069473</xdr:colOff>
      <xdr:row>1</xdr:row>
      <xdr:rowOff>613173</xdr:rowOff>
    </xdr:to>
    <xdr:sp macro="" textlink="">
      <xdr:nvSpPr>
        <xdr:cNvPr id="6" name="Rectangle 1">
          <a:hlinkClick xmlns:r="http://schemas.openxmlformats.org/officeDocument/2006/relationships" r:id="rId3"/>
          <a:extLst>
            <a:ext uri="{FF2B5EF4-FFF2-40B4-BE49-F238E27FC236}">
              <a16:creationId xmlns:a16="http://schemas.microsoft.com/office/drawing/2014/main" id="{00000000-0008-0000-0B00-000006000000}"/>
            </a:ext>
          </a:extLst>
        </xdr:cNvPr>
        <xdr:cNvSpPr/>
      </xdr:nvSpPr>
      <xdr:spPr>
        <a:xfrm flipH="1">
          <a:off x="9785393644" y="343308"/>
          <a:ext cx="1408638" cy="546277"/>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200" b="1" u="none" baseline="0">
              <a:solidFill>
                <a:schemeClr val="bg1"/>
              </a:solidFill>
              <a:effectLst/>
              <a:latin typeface="+mn-lt"/>
              <a:ea typeface="+mn-ea"/>
              <a:cs typeface="+mn-cs"/>
            </a:rPr>
            <a:t>انتقل إلى التعليمات</a:t>
          </a:r>
          <a:endParaRPr lang="en-GB" sz="1200" b="1" u="none" baseline="0">
            <a:solidFill>
              <a:schemeClr val="bg1"/>
            </a:solidFill>
            <a:effectLst/>
            <a:latin typeface="+mn-lt"/>
            <a:ea typeface="+mn-ea"/>
            <a:cs typeface="+mn-cs"/>
          </a:endParaRPr>
        </a:p>
      </xdr:txBody>
    </xdr:sp>
    <xdr:clientData fPrintsWithSheet="0"/>
  </xdr:twoCellAnchor>
  <xdr:oneCellAnchor>
    <xdr:from>
      <xdr:col>9</xdr:col>
      <xdr:colOff>53069</xdr:colOff>
      <xdr:row>1</xdr:row>
      <xdr:rowOff>76512</xdr:rowOff>
    </xdr:from>
    <xdr:ext cx="414617" cy="545820"/>
    <xdr:sp macro="" textlink="">
      <xdr:nvSpPr>
        <xdr:cNvPr id="12" name="Rectangle 1">
          <a:hlinkClick xmlns:r="http://schemas.openxmlformats.org/officeDocument/2006/relationships" r:id="rId4"/>
          <a:extLst>
            <a:ext uri="{FF2B5EF4-FFF2-40B4-BE49-F238E27FC236}">
              <a16:creationId xmlns:a16="http://schemas.microsoft.com/office/drawing/2014/main" id="{00000000-0008-0000-0B00-00000C000000}"/>
            </a:ext>
          </a:extLst>
        </xdr:cNvPr>
        <xdr:cNvSpPr/>
      </xdr:nvSpPr>
      <xdr:spPr>
        <a:xfrm flipH="1">
          <a:off x="9786906843" y="352924"/>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15.xml><?xml version="1.0" encoding="utf-8"?>
<c:userShapes xmlns:c="http://schemas.openxmlformats.org/drawingml/2006/chart">
  <cdr:relSizeAnchor xmlns:cdr="http://schemas.openxmlformats.org/drawingml/2006/chartDrawing">
    <cdr:from>
      <cdr:x>0.02231</cdr:x>
      <cdr:y>0.86282</cdr:y>
    </cdr:from>
    <cdr:to>
      <cdr:x>0.9779</cdr:x>
      <cdr:y>0.98273</cdr:y>
    </cdr:to>
    <cdr:sp macro="" textlink="">
      <cdr:nvSpPr>
        <cdr:cNvPr id="11" name="Rectangle 10">
          <a:extLst xmlns:a="http://schemas.openxmlformats.org/drawingml/2006/main">
            <a:ext uri="{FF2B5EF4-FFF2-40B4-BE49-F238E27FC236}">
              <a16:creationId xmlns:a16="http://schemas.microsoft.com/office/drawing/2014/main" id="{35BE1734-FFE6-4B6F-BFDD-34F96E5D494F}"/>
            </a:ext>
          </a:extLst>
        </cdr:cNvPr>
        <cdr:cNvSpPr/>
      </cdr:nvSpPr>
      <cdr:spPr>
        <a:xfrm xmlns:a="http://schemas.openxmlformats.org/drawingml/2006/main">
          <a:off x="180921" y="5487865"/>
          <a:ext cx="7749262" cy="762673"/>
        </a:xfrm>
        <a:prstGeom xmlns:a="http://schemas.openxmlformats.org/drawingml/2006/main" prst="rect">
          <a:avLst/>
        </a:prstGeom>
        <a:noFill xmlns:a="http://schemas.openxmlformats.org/drawingml/2006/main"/>
        <a:ln xmlns:a="http://schemas.openxmlformats.org/drawingml/2006/main">
          <a:solidFill>
            <a:sysClr val="windowText" lastClr="000000"/>
          </a:solid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sz="1100"/>
        </a:p>
      </cdr:txBody>
    </cdr:sp>
  </cdr:relSizeAnchor>
  <cdr:relSizeAnchor xmlns:cdr="http://schemas.openxmlformats.org/drawingml/2006/chartDrawing">
    <cdr:from>
      <cdr:x>0.0466</cdr:x>
      <cdr:y>0.89097</cdr:y>
    </cdr:from>
    <cdr:to>
      <cdr:x>0.06653</cdr:x>
      <cdr:y>0.96128</cdr:y>
    </cdr:to>
    <cdr:sp macro="" textlink="">
      <cdr:nvSpPr>
        <cdr:cNvPr id="12" name="Rectangle 11">
          <a:extLst xmlns:a="http://schemas.openxmlformats.org/drawingml/2006/main">
            <a:ext uri="{FF2B5EF4-FFF2-40B4-BE49-F238E27FC236}">
              <a16:creationId xmlns:a16="http://schemas.microsoft.com/office/drawing/2014/main" id="{CB916EEB-7091-400A-81A7-5DC5FCB818B7}"/>
            </a:ext>
          </a:extLst>
        </cdr:cNvPr>
        <cdr:cNvSpPr/>
      </cdr:nvSpPr>
      <cdr:spPr>
        <a:xfrm xmlns:a="http://schemas.openxmlformats.org/drawingml/2006/main">
          <a:off x="398161" y="5551427"/>
          <a:ext cx="170289" cy="438086"/>
        </a:xfrm>
        <a:prstGeom xmlns:a="http://schemas.openxmlformats.org/drawingml/2006/main" prst="rect">
          <a:avLst/>
        </a:prstGeom>
        <a:solidFill xmlns:a="http://schemas.openxmlformats.org/drawingml/2006/main">
          <a:schemeClr val="tx1"/>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0.49564</cdr:x>
      <cdr:y>0.88971</cdr:y>
    </cdr:from>
    <cdr:to>
      <cdr:x>0.49645</cdr:x>
      <cdr:y>0.96913</cdr:y>
    </cdr:to>
    <cdr:cxnSp macro="">
      <cdr:nvCxnSpPr>
        <cdr:cNvPr id="13" name="Straight Arrow Connector 12">
          <a:extLst xmlns:a="http://schemas.openxmlformats.org/drawingml/2006/main">
            <a:ext uri="{FF2B5EF4-FFF2-40B4-BE49-F238E27FC236}">
              <a16:creationId xmlns:a16="http://schemas.microsoft.com/office/drawing/2014/main" id="{E03F2C38-C33C-480C-BB2A-0FA8A662BFEC}"/>
            </a:ext>
          </a:extLst>
        </cdr:cNvPr>
        <cdr:cNvCxnSpPr/>
      </cdr:nvCxnSpPr>
      <cdr:spPr>
        <a:xfrm xmlns:a="http://schemas.openxmlformats.org/drawingml/2006/main" flipV="1">
          <a:off x="4019330" y="5658926"/>
          <a:ext cx="6581" cy="505127"/>
        </a:xfrm>
        <a:prstGeom xmlns:a="http://schemas.openxmlformats.org/drawingml/2006/main" prst="straightConnector1">
          <a:avLst/>
        </a:prstGeom>
        <a:ln xmlns:a="http://schemas.openxmlformats.org/drawingml/2006/main" w="31750">
          <a:solidFill>
            <a:schemeClr val="tx1"/>
          </a:solidFill>
          <a:tailEnd type="diamond"/>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0.07582</cdr:x>
      <cdr:y>0.8747</cdr:y>
    </cdr:from>
    <cdr:to>
      <cdr:x>0.47706</cdr:x>
      <cdr:y>0.99579</cdr:y>
    </cdr:to>
    <cdr:sp macro="" textlink="">
      <cdr:nvSpPr>
        <cdr:cNvPr id="14" name="TextBox 1">
          <a:extLst xmlns:a="http://schemas.openxmlformats.org/drawingml/2006/main">
            <a:ext uri="{FF2B5EF4-FFF2-40B4-BE49-F238E27FC236}">
              <a16:creationId xmlns:a16="http://schemas.microsoft.com/office/drawing/2014/main" id="{F52EE8A4-0865-4C7F-96FF-2A98E1185BA2}"/>
            </a:ext>
          </a:extLst>
        </cdr:cNvPr>
        <cdr:cNvSpPr txBox="1"/>
      </cdr:nvSpPr>
      <cdr:spPr>
        <a:xfrm xmlns:a="http://schemas.openxmlformats.org/drawingml/2006/main">
          <a:off x="645804" y="5455607"/>
          <a:ext cx="3417579" cy="7552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1"/>
          <a:r>
            <a:rPr lang="ar-EG" sz="900" b="1">
              <a:effectLst/>
              <a:latin typeface="+mn-lt"/>
              <a:ea typeface="+mn-ea"/>
              <a:cs typeface="+mn-cs"/>
            </a:rPr>
            <a:t>الأداء الحالي</a:t>
          </a:r>
          <a:endParaRPr lang="en-US" sz="900">
            <a:effectLst/>
            <a:latin typeface="+mn-lt"/>
            <a:ea typeface="+mn-ea"/>
            <a:cs typeface="+mn-cs"/>
          </a:endParaRPr>
        </a:p>
        <a:p xmlns:a="http://schemas.openxmlformats.org/drawingml/2006/main">
          <a:pPr rtl="1"/>
          <a:r>
            <a:rPr lang="ar-EG" sz="900">
              <a:effectLst/>
              <a:latin typeface="+mn-lt"/>
              <a:ea typeface="+mn-ea"/>
              <a:cs typeface="+mn-cs"/>
            </a:rPr>
            <a:t>(المعايير الدولية القياسية للمجمعات الصناعية الصديقة للبيئة التي يتم الوفاء بها بالكامل في الوقت الحاضر</a:t>
          </a:r>
          <a:endParaRPr lang="en-US" sz="900">
            <a:effectLst/>
            <a:latin typeface="+mn-lt"/>
            <a:ea typeface="+mn-ea"/>
            <a:cs typeface="+mn-cs"/>
          </a:endParaRPr>
        </a:p>
        <a:p xmlns:a="http://schemas.openxmlformats.org/drawingml/2006/main">
          <a:pPr rtl="1"/>
          <a:r>
            <a:rPr lang="ar-EG" sz="900">
              <a:effectLst/>
              <a:latin typeface="+mn-lt"/>
              <a:ea typeface="+mn-ea"/>
              <a:cs typeface="+mn-cs"/>
            </a:rPr>
            <a:t>+ 0.5 وزن ترجيحي للدرجات الخاصة بـ "يتم التأكيد لاحقاً" )</a:t>
          </a:r>
          <a:endParaRPr lang="en-US" sz="900">
            <a:effectLst/>
            <a:latin typeface="+mn-lt"/>
            <a:ea typeface="+mn-ea"/>
            <a:cs typeface="+mn-cs"/>
          </a:endParaRPr>
        </a:p>
      </cdr:txBody>
    </cdr:sp>
  </cdr:relSizeAnchor>
  <cdr:relSizeAnchor xmlns:cdr="http://schemas.openxmlformats.org/drawingml/2006/chartDrawing">
    <cdr:from>
      <cdr:x>0.49516</cdr:x>
      <cdr:y>0.87607</cdr:y>
    </cdr:from>
    <cdr:to>
      <cdr:x>0.97099</cdr:x>
      <cdr:y>0.97042</cdr:y>
    </cdr:to>
    <cdr:sp macro="" textlink="">
      <cdr:nvSpPr>
        <cdr:cNvPr id="15" name="TextBox 1">
          <a:extLst xmlns:a="http://schemas.openxmlformats.org/drawingml/2006/main">
            <a:ext uri="{FF2B5EF4-FFF2-40B4-BE49-F238E27FC236}">
              <a16:creationId xmlns:a16="http://schemas.microsoft.com/office/drawing/2014/main" id="{606C8BB3-E01E-4B7A-919C-2E3849D00DBD}"/>
            </a:ext>
          </a:extLst>
        </cdr:cNvPr>
        <cdr:cNvSpPr txBox="1"/>
      </cdr:nvSpPr>
      <cdr:spPr>
        <a:xfrm xmlns:a="http://schemas.openxmlformats.org/drawingml/2006/main">
          <a:off x="4217598" y="5464152"/>
          <a:ext cx="4052915" cy="5884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1"/>
          <a:r>
            <a:rPr lang="ar-EG" sz="900" b="1">
              <a:effectLst/>
              <a:latin typeface="+mn-lt"/>
              <a:ea typeface="+mn-ea"/>
              <a:cs typeface="+mn-cs"/>
            </a:rPr>
            <a:t>إمكانية التحسن</a:t>
          </a:r>
          <a:endParaRPr lang="en-US" sz="900">
            <a:effectLst/>
            <a:latin typeface="+mn-lt"/>
            <a:ea typeface="+mn-ea"/>
            <a:cs typeface="+mn-cs"/>
          </a:endParaRPr>
        </a:p>
        <a:p xmlns:a="http://schemas.openxmlformats.org/drawingml/2006/main">
          <a:pPr rtl="1"/>
          <a:r>
            <a:rPr lang="ar-EG" sz="900">
              <a:effectLst/>
              <a:latin typeface="+mn-lt"/>
              <a:ea typeface="+mn-ea"/>
              <a:cs typeface="+mn-cs"/>
            </a:rPr>
            <a:t>(المعايير الدولية القياسية للمجمعات الصناعية الصديقة للبيئة المقصود أن تتحقق بالكامل في غضون 2-3 سنوات</a:t>
          </a:r>
          <a:endParaRPr lang="en-US" sz="900">
            <a:effectLst/>
            <a:latin typeface="+mn-lt"/>
            <a:ea typeface="+mn-ea"/>
            <a:cs typeface="+mn-cs"/>
          </a:endParaRPr>
        </a:p>
        <a:p xmlns:a="http://schemas.openxmlformats.org/drawingml/2006/main">
          <a:pPr rtl="1"/>
          <a:r>
            <a:rPr lang="ar-EG" sz="900">
              <a:effectLst/>
              <a:latin typeface="+mn-lt"/>
              <a:ea typeface="+mn-ea"/>
              <a:cs typeface="+mn-cs"/>
            </a:rPr>
            <a:t>+ 0.5 وزن ترجيحي للدرجات الخاصة بـ "يتم التأكيد لاحقاً" )</a:t>
          </a:r>
          <a:endParaRPr lang="en-US" sz="900">
            <a:effectLst/>
            <a:latin typeface="+mn-lt"/>
            <a:ea typeface="+mn-ea"/>
            <a:cs typeface="+mn-cs"/>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3</xdr:col>
      <xdr:colOff>635560</xdr:colOff>
      <xdr:row>0</xdr:row>
      <xdr:rowOff>243354</xdr:rowOff>
    </xdr:from>
    <xdr:to>
      <xdr:col>4</xdr:col>
      <xdr:colOff>928642</xdr:colOff>
      <xdr:row>1</xdr:row>
      <xdr:rowOff>343517</xdr:rowOff>
    </xdr:to>
    <xdr:sp macro="" textlink="">
      <xdr:nvSpPr>
        <xdr:cNvPr id="2" name="Rectangle 3">
          <a:extLst>
            <a:ext uri="{FF2B5EF4-FFF2-40B4-BE49-F238E27FC236}">
              <a16:creationId xmlns:a16="http://schemas.microsoft.com/office/drawing/2014/main" id="{00000000-0008-0000-0100-000002000000}"/>
            </a:ext>
          </a:extLst>
        </xdr:cNvPr>
        <xdr:cNvSpPr/>
      </xdr:nvSpPr>
      <xdr:spPr>
        <a:xfrm flipH="1">
          <a:off x="10080444247" y="243354"/>
          <a:ext cx="2826027" cy="382385"/>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ar-EG" sz="1400" b="1">
              <a:solidFill>
                <a:sysClr val="windowText" lastClr="000000"/>
              </a:solidFill>
              <a:effectLst/>
              <a:latin typeface="+mn-lt"/>
              <a:ea typeface="+mn-ea"/>
              <a:cs typeface="+mn-cs"/>
            </a:rPr>
            <a:t>يرجى إضافة مدخلاتك في الخلايا الصفراء</a:t>
          </a:r>
          <a:endParaRPr lang="en-GB" sz="1100" b="1" u="none">
            <a:solidFill>
              <a:sysClr val="windowText" lastClr="000000"/>
            </a:solidFill>
            <a:effectLst/>
          </a:endParaRPr>
        </a:p>
      </xdr:txBody>
    </xdr:sp>
    <xdr:clientData/>
  </xdr:twoCellAnchor>
  <xdr:twoCellAnchor>
    <xdr:from>
      <xdr:col>2</xdr:col>
      <xdr:colOff>870647</xdr:colOff>
      <xdr:row>0</xdr:row>
      <xdr:rowOff>186745</xdr:rowOff>
    </xdr:from>
    <xdr:to>
      <xdr:col>2</xdr:col>
      <xdr:colOff>2188808</xdr:colOff>
      <xdr:row>1</xdr:row>
      <xdr:rowOff>451221</xdr:rowOff>
    </xdr:to>
    <xdr:sp macro="" textlink="">
      <xdr:nvSpPr>
        <xdr:cNvPr id="4" name="Rectangle 1">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flipH="1">
          <a:off x="10083981859" y="186745"/>
          <a:ext cx="1318161" cy="54669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200" b="1" u="none" baseline="0">
              <a:solidFill>
                <a:schemeClr val="bg1"/>
              </a:solidFill>
              <a:effectLst/>
              <a:latin typeface="+mn-lt"/>
              <a:ea typeface="+mn-ea"/>
              <a:cs typeface="+mn-cs"/>
            </a:rPr>
            <a:t>انتقل إلى التعليمات</a:t>
          </a:r>
          <a:endParaRPr lang="en-GB" sz="1200" b="1" u="none" baseline="0">
            <a:solidFill>
              <a:schemeClr val="bg1"/>
            </a:solidFill>
            <a:effectLst/>
            <a:latin typeface="+mn-lt"/>
            <a:ea typeface="+mn-ea"/>
            <a:cs typeface="+mn-cs"/>
          </a:endParaRPr>
        </a:p>
      </xdr:txBody>
    </xdr:sp>
    <xdr:clientData fPrintsWithSheet="0"/>
  </xdr:twoCellAnchor>
  <xdr:oneCellAnchor>
    <xdr:from>
      <xdr:col>3</xdr:col>
      <xdr:colOff>13975</xdr:colOff>
      <xdr:row>0</xdr:row>
      <xdr:rowOff>201879</xdr:rowOff>
    </xdr:from>
    <xdr:ext cx="379422" cy="533451"/>
    <xdr:sp macro="" textlink="">
      <xdr:nvSpPr>
        <xdr:cNvPr id="5" name="Rectangle 1">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flipH="1">
          <a:off x="10083512437" y="201879"/>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2</xdr:col>
      <xdr:colOff>372969</xdr:colOff>
      <xdr:row>0</xdr:row>
      <xdr:rowOff>182469</xdr:rowOff>
    </xdr:from>
    <xdr:ext cx="414617" cy="545820"/>
    <xdr:sp macro="" textlink="">
      <xdr:nvSpPr>
        <xdr:cNvPr id="6" name="Rectangle 1">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flipH="1">
          <a:off x="10085383081" y="182469"/>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2</xdr:col>
      <xdr:colOff>2117</xdr:colOff>
      <xdr:row>1</xdr:row>
      <xdr:rowOff>0</xdr:rowOff>
    </xdr:from>
    <xdr:to>
      <xdr:col>2</xdr:col>
      <xdr:colOff>2417</xdr:colOff>
      <xdr:row>1</xdr:row>
      <xdr:rowOff>586068</xdr:rowOff>
    </xdr:to>
    <xdr:sp macro="" textlink="">
      <xdr:nvSpPr>
        <xdr:cNvPr id="5" name="Rectangle 1">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flipH="1">
          <a:off x="10069578875" y="211667"/>
          <a:ext cx="300" cy="58606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rtl="1"/>
          <a:endParaRPr lang="en-US"/>
        </a:p>
      </xdr:txBody>
    </xdr:sp>
    <xdr:clientData fPrintsWithSheet="0"/>
  </xdr:twoCellAnchor>
  <xdr:twoCellAnchor>
    <xdr:from>
      <xdr:col>4</xdr:col>
      <xdr:colOff>1087337</xdr:colOff>
      <xdr:row>1</xdr:row>
      <xdr:rowOff>104017</xdr:rowOff>
    </xdr:from>
    <xdr:to>
      <xdr:col>6</xdr:col>
      <xdr:colOff>743017</xdr:colOff>
      <xdr:row>1</xdr:row>
      <xdr:rowOff>478884</xdr:rowOff>
    </xdr:to>
    <xdr:sp macro="" textlink="">
      <xdr:nvSpPr>
        <xdr:cNvPr id="3" name="Rectangle 3">
          <a:extLst>
            <a:ext uri="{FF2B5EF4-FFF2-40B4-BE49-F238E27FC236}">
              <a16:creationId xmlns:a16="http://schemas.microsoft.com/office/drawing/2014/main" id="{00000000-0008-0000-0200-000003000000}"/>
            </a:ext>
          </a:extLst>
        </xdr:cNvPr>
        <xdr:cNvSpPr/>
      </xdr:nvSpPr>
      <xdr:spPr>
        <a:xfrm flipH="1">
          <a:off x="10060493317" y="315684"/>
          <a:ext cx="2809513" cy="374867"/>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rtl="1"/>
          <a:r>
            <a:rPr lang="ar-EG" sz="1200" b="1">
              <a:solidFill>
                <a:sysClr val="windowText" lastClr="000000"/>
              </a:solidFill>
              <a:effectLst/>
              <a:latin typeface="+mn-lt"/>
              <a:ea typeface="+mn-ea"/>
              <a:cs typeface="+mn-cs"/>
            </a:rPr>
            <a:t>يرجى إضافة مدخلاتك في الخلايا الصفراء</a:t>
          </a:r>
          <a:endParaRPr lang="en-US" sz="1200" b="1">
            <a:solidFill>
              <a:sysClr val="windowText" lastClr="000000"/>
            </a:solidFill>
            <a:effectLst/>
            <a:latin typeface="+mn-lt"/>
            <a:ea typeface="+mn-ea"/>
            <a:cs typeface="+mn-cs"/>
          </a:endParaRPr>
        </a:p>
      </xdr:txBody>
    </xdr:sp>
    <xdr:clientData/>
  </xdr:twoCellAnchor>
  <xdr:twoCellAnchor>
    <xdr:from>
      <xdr:col>3</xdr:col>
      <xdr:colOff>635641</xdr:colOff>
      <xdr:row>1</xdr:row>
      <xdr:rowOff>26228</xdr:rowOff>
    </xdr:from>
    <xdr:to>
      <xdr:col>4</xdr:col>
      <xdr:colOff>368649</xdr:colOff>
      <xdr:row>1</xdr:row>
      <xdr:rowOff>583275</xdr:rowOff>
    </xdr:to>
    <xdr:sp macro="" textlink="">
      <xdr:nvSpPr>
        <xdr:cNvPr id="4" name="Rectangle 1">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flipH="1">
          <a:off x="10064021518" y="237895"/>
          <a:ext cx="1309925" cy="557047"/>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200" b="1" u="none" baseline="0">
              <a:solidFill>
                <a:schemeClr val="bg1"/>
              </a:solidFill>
              <a:effectLst/>
              <a:latin typeface="+mn-lt"/>
              <a:ea typeface="+mn-ea"/>
              <a:cs typeface="+mn-cs"/>
            </a:rPr>
            <a:t>انتقل إلى التعليمات </a:t>
          </a:r>
          <a:endParaRPr lang="en-GB" sz="1200" b="1" u="none" baseline="0">
            <a:solidFill>
              <a:schemeClr val="bg1"/>
            </a:solidFill>
            <a:effectLst/>
            <a:latin typeface="+mn-lt"/>
            <a:ea typeface="+mn-ea"/>
            <a:cs typeface="+mn-cs"/>
          </a:endParaRPr>
        </a:p>
      </xdr:txBody>
    </xdr:sp>
    <xdr:clientData fPrintsWithSheet="0"/>
  </xdr:twoCellAnchor>
  <xdr:oneCellAnchor>
    <xdr:from>
      <xdr:col>4</xdr:col>
      <xdr:colOff>458899</xdr:colOff>
      <xdr:row>1</xdr:row>
      <xdr:rowOff>57237</xdr:rowOff>
    </xdr:from>
    <xdr:ext cx="379422" cy="533451"/>
    <xdr:sp macro="" textlink="">
      <xdr:nvSpPr>
        <xdr:cNvPr id="7" name="Rectangle 1">
          <a:hlinkClick xmlns:r="http://schemas.openxmlformats.org/officeDocument/2006/relationships" r:id="rId3"/>
          <a:extLst>
            <a:ext uri="{FF2B5EF4-FFF2-40B4-BE49-F238E27FC236}">
              <a16:creationId xmlns:a16="http://schemas.microsoft.com/office/drawing/2014/main" id="{00000000-0008-0000-0200-000007000000}"/>
            </a:ext>
          </a:extLst>
        </xdr:cNvPr>
        <xdr:cNvSpPr/>
      </xdr:nvSpPr>
      <xdr:spPr>
        <a:xfrm flipH="1">
          <a:off x="10063551846" y="268904"/>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134788</xdr:colOff>
      <xdr:row>1</xdr:row>
      <xdr:rowOff>21952</xdr:rowOff>
    </xdr:from>
    <xdr:ext cx="414617" cy="545820"/>
    <xdr:sp macro="" textlink="">
      <xdr:nvSpPr>
        <xdr:cNvPr id="9" name="Rectangle 1">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flipH="1">
          <a:off x="10065417679" y="233619"/>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4</xdr:col>
      <xdr:colOff>44585</xdr:colOff>
      <xdr:row>0</xdr:row>
      <xdr:rowOff>167509</xdr:rowOff>
    </xdr:from>
    <xdr:to>
      <xdr:col>4</xdr:col>
      <xdr:colOff>1356396</xdr:colOff>
      <xdr:row>1</xdr:row>
      <xdr:rowOff>438335</xdr:rowOff>
    </xdr:to>
    <xdr:sp macro="" textlink="">
      <xdr:nvSpPr>
        <xdr:cNvPr id="5" name="Rectangle 1">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flipH="1">
          <a:off x="10084708437" y="167509"/>
          <a:ext cx="1311811" cy="55304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200" b="1" u="none" baseline="0">
              <a:solidFill>
                <a:schemeClr val="bg1"/>
              </a:solidFill>
              <a:effectLst/>
              <a:latin typeface="+mn-lt"/>
              <a:ea typeface="+mn-ea"/>
              <a:cs typeface="+mn-cs"/>
            </a:rPr>
            <a:t>انتقل إلى التعليمات</a:t>
          </a:r>
          <a:endParaRPr lang="en-GB" sz="1200" b="1" u="none" baseline="0">
            <a:solidFill>
              <a:schemeClr val="bg1"/>
            </a:solidFill>
            <a:effectLst/>
            <a:latin typeface="+mn-lt"/>
            <a:ea typeface="+mn-ea"/>
            <a:cs typeface="+mn-cs"/>
          </a:endParaRPr>
        </a:p>
      </xdr:txBody>
    </xdr:sp>
    <xdr:clientData fPrintsWithSheet="0"/>
  </xdr:twoCellAnchor>
  <xdr:oneCellAnchor>
    <xdr:from>
      <xdr:col>4</xdr:col>
      <xdr:colOff>1440296</xdr:colOff>
      <xdr:row>0</xdr:row>
      <xdr:rowOff>192168</xdr:rowOff>
    </xdr:from>
    <xdr:ext cx="379422" cy="533451"/>
    <xdr:sp macro="" textlink="">
      <xdr:nvSpPr>
        <xdr:cNvPr id="6" name="Rectangle 1">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flipH="1">
          <a:off x="10084245115" y="192168"/>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347381</xdr:colOff>
      <xdr:row>0</xdr:row>
      <xdr:rowOff>156883</xdr:rowOff>
    </xdr:from>
    <xdr:ext cx="414617" cy="545820"/>
    <xdr:sp macro="" textlink="">
      <xdr:nvSpPr>
        <xdr:cNvPr id="7" name="Rectangle 1">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flipH="1">
          <a:off x="10086107168" y="156883"/>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4</xdr:col>
      <xdr:colOff>2173941</xdr:colOff>
      <xdr:row>0</xdr:row>
      <xdr:rowOff>220942</xdr:rowOff>
    </xdr:from>
    <xdr:to>
      <xdr:col>6</xdr:col>
      <xdr:colOff>2049630</xdr:colOff>
      <xdr:row>1</xdr:row>
      <xdr:rowOff>315662</xdr:rowOff>
    </xdr:to>
    <xdr:sp macro="" textlink="">
      <xdr:nvSpPr>
        <xdr:cNvPr id="8" name="Rectangle 3">
          <a:extLst>
            <a:ext uri="{FF2B5EF4-FFF2-40B4-BE49-F238E27FC236}">
              <a16:creationId xmlns:a16="http://schemas.microsoft.com/office/drawing/2014/main" id="{00000000-0008-0000-0300-000008000000}"/>
            </a:ext>
          </a:extLst>
        </xdr:cNvPr>
        <xdr:cNvSpPr/>
      </xdr:nvSpPr>
      <xdr:spPr>
        <a:xfrm flipH="1">
          <a:off x="10081087147" y="220942"/>
          <a:ext cx="2803745" cy="376942"/>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rtl="1"/>
          <a:r>
            <a:rPr lang="ar-EG" sz="1200" b="1">
              <a:solidFill>
                <a:sysClr val="windowText" lastClr="000000"/>
              </a:solidFill>
              <a:effectLst/>
              <a:latin typeface="+mn-lt"/>
              <a:ea typeface="+mn-ea"/>
              <a:cs typeface="+mn-cs"/>
            </a:rPr>
            <a:t>يرجى إضافة مدخلاتك في الخلايا الصفراء</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905500</xdr:colOff>
      <xdr:row>0</xdr:row>
      <xdr:rowOff>164334</xdr:rowOff>
    </xdr:from>
    <xdr:to>
      <xdr:col>6</xdr:col>
      <xdr:colOff>73515</xdr:colOff>
      <xdr:row>1</xdr:row>
      <xdr:rowOff>438335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flipH="1">
          <a:off x="10082480908" y="164334"/>
          <a:ext cx="1366092" cy="552424"/>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200" b="1" u="none" baseline="0">
              <a:solidFill>
                <a:schemeClr val="bg1"/>
              </a:solidFill>
              <a:effectLst/>
              <a:latin typeface="+mn-lt"/>
              <a:ea typeface="+mn-ea"/>
              <a:cs typeface="+mn-cs"/>
            </a:rPr>
            <a:t>انتقل إلى التعليمات</a:t>
          </a:r>
          <a:endParaRPr lang="en-GB" sz="1200" b="1" u="none" baseline="0">
            <a:solidFill>
              <a:schemeClr val="bg1"/>
            </a:solidFill>
            <a:effectLst/>
            <a:latin typeface="+mn-lt"/>
            <a:ea typeface="+mn-ea"/>
            <a:cs typeface="+mn-cs"/>
          </a:endParaRPr>
        </a:p>
      </xdr:txBody>
    </xdr:sp>
    <xdr:clientData fPrintsWithSheet="0"/>
  </xdr:twoCellAnchor>
  <xdr:oneCellAnchor>
    <xdr:from>
      <xdr:col>6</xdr:col>
      <xdr:colOff>160771</xdr:colOff>
      <xdr:row>0</xdr:row>
      <xdr:rowOff>173118</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flipH="1">
          <a:off x="10082014230" y="173118"/>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4</xdr:col>
      <xdr:colOff>347381</xdr:colOff>
      <xdr:row>0</xdr:row>
      <xdr:rowOff>156883</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400-000004000000}"/>
            </a:ext>
          </a:extLst>
        </xdr:cNvPr>
        <xdr:cNvSpPr/>
      </xdr:nvSpPr>
      <xdr:spPr>
        <a:xfrm flipH="1">
          <a:off x="10083990502" y="156883"/>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editAs="absolute">
    <xdr:from>
      <xdr:col>1</xdr:col>
      <xdr:colOff>8964</xdr:colOff>
      <xdr:row>3</xdr:row>
      <xdr:rowOff>121633</xdr:rowOff>
    </xdr:from>
    <xdr:to>
      <xdr:col>9</xdr:col>
      <xdr:colOff>351277</xdr:colOff>
      <xdr:row>32</xdr:row>
      <xdr:rowOff>134471</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116631</xdr:colOff>
      <xdr:row>3</xdr:row>
      <xdr:rowOff>151893</xdr:rowOff>
    </xdr:from>
    <xdr:to>
      <xdr:col>23</xdr:col>
      <xdr:colOff>333374</xdr:colOff>
      <xdr:row>32</xdr:row>
      <xdr:rowOff>143996</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66998</xdr:colOff>
      <xdr:row>0</xdr:row>
      <xdr:rowOff>111478</xdr:rowOff>
    </xdr:from>
    <xdr:to>
      <xdr:col>9</xdr:col>
      <xdr:colOff>354218</xdr:colOff>
      <xdr:row>1</xdr:row>
      <xdr:rowOff>375954</xdr:rowOff>
    </xdr:to>
    <xdr:sp macro="" textlink="">
      <xdr:nvSpPr>
        <xdr:cNvPr id="6" name="Rectangle 1">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flipH="1">
          <a:off x="9773883282" y="111478"/>
          <a:ext cx="1328620" cy="543876"/>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200" b="1" u="none" baseline="0">
              <a:solidFill>
                <a:schemeClr val="bg1"/>
              </a:solidFill>
              <a:effectLst/>
              <a:latin typeface="+mn-lt"/>
              <a:ea typeface="+mn-ea"/>
              <a:cs typeface="+mn-cs"/>
            </a:rPr>
            <a:t>انتقل إلى التعليمات</a:t>
          </a:r>
          <a:endParaRPr lang="en-GB" sz="1200" b="1" u="none" baseline="0">
            <a:solidFill>
              <a:schemeClr val="bg1"/>
            </a:solidFill>
            <a:effectLst/>
            <a:latin typeface="+mn-lt"/>
            <a:ea typeface="+mn-ea"/>
            <a:cs typeface="+mn-cs"/>
          </a:endParaRPr>
        </a:p>
      </xdr:txBody>
    </xdr:sp>
    <xdr:clientData fPrintsWithSheet="0"/>
  </xdr:twoCellAnchor>
  <xdr:oneCellAnchor>
    <xdr:from>
      <xdr:col>9</xdr:col>
      <xdr:colOff>431768</xdr:colOff>
      <xdr:row>0</xdr:row>
      <xdr:rowOff>126612</xdr:rowOff>
    </xdr:from>
    <xdr:ext cx="379422" cy="533451"/>
    <xdr:sp macro="" textlink="">
      <xdr:nvSpPr>
        <xdr:cNvPr id="7" name="Rectangle 1">
          <a:hlinkClick xmlns:r="http://schemas.openxmlformats.org/officeDocument/2006/relationships" r:id="rId4"/>
          <a:extLst>
            <a:ext uri="{FF2B5EF4-FFF2-40B4-BE49-F238E27FC236}">
              <a16:creationId xmlns:a16="http://schemas.microsoft.com/office/drawing/2014/main" id="{00000000-0008-0000-0500-000007000000}"/>
            </a:ext>
          </a:extLst>
        </xdr:cNvPr>
        <xdr:cNvSpPr/>
      </xdr:nvSpPr>
      <xdr:spPr>
        <a:xfrm flipH="1">
          <a:off x="9773426310" y="126612"/>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78440</xdr:colOff>
      <xdr:row>0</xdr:row>
      <xdr:rowOff>100852</xdr:rowOff>
    </xdr:from>
    <xdr:ext cx="414617" cy="545820"/>
    <xdr:sp macro="" textlink="">
      <xdr:nvSpPr>
        <xdr:cNvPr id="8" name="Rectangle 1">
          <a:hlinkClick xmlns:r="http://schemas.openxmlformats.org/officeDocument/2006/relationships" r:id="rId5"/>
          <a:extLst>
            <a:ext uri="{FF2B5EF4-FFF2-40B4-BE49-F238E27FC236}">
              <a16:creationId xmlns:a16="http://schemas.microsoft.com/office/drawing/2014/main" id="{00000000-0008-0000-0500-000008000000}"/>
            </a:ext>
          </a:extLst>
        </xdr:cNvPr>
        <xdr:cNvSpPr/>
      </xdr:nvSpPr>
      <xdr:spPr>
        <a:xfrm flipH="1">
          <a:off x="9775306543" y="100852"/>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drawings/drawing7.xml><?xml version="1.0" encoding="utf-8"?>
<c:userShapes xmlns:c="http://schemas.openxmlformats.org/drawingml/2006/chart">
  <cdr:relSizeAnchor xmlns:cdr="http://schemas.openxmlformats.org/drawingml/2006/chartDrawing">
    <cdr:from>
      <cdr:x>0.1092</cdr:x>
      <cdr:y>0.89303</cdr:y>
    </cdr:from>
    <cdr:to>
      <cdr:x>0.8888</cdr:x>
      <cdr:y>0.98175</cdr:y>
    </cdr:to>
    <cdr:sp macro="" textlink="">
      <cdr:nvSpPr>
        <cdr:cNvPr id="3" name="TextBox 1">
          <a:extLst xmlns:a="http://schemas.openxmlformats.org/drawingml/2006/main">
            <a:ext uri="{FF2B5EF4-FFF2-40B4-BE49-F238E27FC236}">
              <a16:creationId xmlns:a16="http://schemas.microsoft.com/office/drawing/2014/main" id="{D46FB502-D8C8-4207-8172-A4A496B024CE}"/>
            </a:ext>
          </a:extLst>
        </cdr:cNvPr>
        <cdr:cNvSpPr txBox="1"/>
      </cdr:nvSpPr>
      <cdr:spPr>
        <a:xfrm xmlns:a="http://schemas.openxmlformats.org/drawingml/2006/main">
          <a:off x="913170" y="4780567"/>
          <a:ext cx="6519298" cy="474925"/>
        </a:xfrm>
        <a:prstGeom xmlns:a="http://schemas.openxmlformats.org/drawingml/2006/main" prst="rect">
          <a:avLst/>
        </a:prstGeom>
        <a:ln xmlns:a="http://schemas.openxmlformats.org/drawingml/2006/main" w="6350">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EG" sz="1000">
              <a:solidFill>
                <a:sysClr val="windowText" lastClr="000000"/>
              </a:solidFill>
            </a:rPr>
            <a:t>استنادًا إلى 19 سؤالًا لتحديد الأولوية - لها أوزان ترجيحية</a:t>
          </a:r>
          <a:r>
            <a:rPr lang="ar-EG" sz="1000" baseline="0">
              <a:solidFill>
                <a:sysClr val="windowText" lastClr="000000"/>
              </a:solidFill>
            </a:rPr>
            <a:t> </a:t>
          </a:r>
          <a:r>
            <a:rPr lang="ar-EG" sz="1000">
              <a:solidFill>
                <a:sysClr val="windowText" lastClr="000000"/>
              </a:solidFill>
            </a:rPr>
            <a:t>. المفتاح: 1 = أدنى درجة -&gt; 6 = أعلى درجة</a:t>
          </a:r>
          <a:r>
            <a:rPr lang="en-US" sz="1000">
              <a:solidFill>
                <a:sysClr val="windowText" lastClr="000000"/>
              </a:solidFill>
            </a:rPr>
            <a:t>  </a:t>
          </a:r>
        </a:p>
      </cdr:txBody>
    </cdr:sp>
  </cdr:relSizeAnchor>
</c:userShapes>
</file>

<file path=xl/drawings/drawing8.xml><?xml version="1.0" encoding="utf-8"?>
<c:userShapes xmlns:c="http://schemas.openxmlformats.org/drawingml/2006/chart">
  <cdr:relSizeAnchor xmlns:cdr="http://schemas.openxmlformats.org/drawingml/2006/chartDrawing">
    <cdr:from>
      <cdr:x>0.53128</cdr:x>
      <cdr:y>0.83367</cdr:y>
    </cdr:from>
    <cdr:to>
      <cdr:x>0.96598</cdr:x>
      <cdr:y>0.99964</cdr:y>
    </cdr:to>
    <cdr:sp macro="" textlink="">
      <cdr:nvSpPr>
        <cdr:cNvPr id="2" name="TextBox 1"/>
        <cdr:cNvSpPr txBox="1"/>
      </cdr:nvSpPr>
      <cdr:spPr>
        <a:xfrm xmlns:a="http://schemas.openxmlformats.org/drawingml/2006/main">
          <a:off x="4237725" y="4445507"/>
          <a:ext cx="3467359" cy="8850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ar-EG" sz="900">
              <a:effectLst/>
              <a:latin typeface="+mn-lt"/>
              <a:ea typeface="+mn-ea"/>
              <a:cs typeface="+mn-cs"/>
            </a:rPr>
            <a:t>متوسط الدرجة لكل معيار</a:t>
          </a:r>
          <a:endParaRPr lang="ar-EG" sz="900">
            <a:solidFill>
              <a:sysClr val="windowText" lastClr="000000"/>
            </a:solidFill>
            <a:effectLst/>
            <a:latin typeface="+mn-lt"/>
            <a:ea typeface="+mn-ea"/>
            <a:cs typeface="+mn-cs"/>
          </a:endParaRPr>
        </a:p>
        <a:p xmlns:a="http://schemas.openxmlformats.org/drawingml/2006/main">
          <a:pPr algn="r"/>
          <a:r>
            <a:rPr lang="ar-EG" sz="900">
              <a:solidFill>
                <a:sysClr val="windowText" lastClr="000000"/>
              </a:solidFill>
              <a:effectLst/>
              <a:latin typeface="+mn-lt"/>
              <a:ea typeface="+mn-ea"/>
              <a:cs typeface="+mn-cs"/>
            </a:rPr>
            <a:t>إجمالي 19 سؤالًا لتحديد الأولوية - لها أوزان ترجيحية</a:t>
          </a:r>
          <a:r>
            <a:rPr lang="ar-EG" sz="900" baseline="0">
              <a:solidFill>
                <a:sysClr val="windowText" lastClr="000000"/>
              </a:solidFill>
              <a:effectLst/>
              <a:latin typeface="+mn-lt"/>
              <a:ea typeface="+mn-ea"/>
              <a:cs typeface="+mn-cs"/>
            </a:rPr>
            <a:t> </a:t>
          </a:r>
          <a:r>
            <a:rPr lang="ar-EG" sz="900">
              <a:solidFill>
                <a:sysClr val="windowText" lastClr="000000"/>
              </a:solidFill>
              <a:effectLst/>
              <a:latin typeface="+mn-lt"/>
              <a:ea typeface="+mn-ea"/>
              <a:cs typeface="+mn-cs"/>
            </a:rPr>
            <a:t>. </a:t>
          </a:r>
        </a:p>
        <a:p xmlns:a="http://schemas.openxmlformats.org/drawingml/2006/main">
          <a:pPr algn="r"/>
          <a:r>
            <a:rPr lang="ar-EG" sz="900">
              <a:effectLst/>
              <a:latin typeface="+mn-lt"/>
              <a:ea typeface="+mn-ea"/>
              <a:cs typeface="+mn-cs"/>
            </a:rPr>
            <a:t>المفتاح: 1 = أدنى درجة -&gt; 6 = أعلى درجة</a:t>
          </a:r>
          <a:r>
            <a:rPr lang="en-US" sz="900">
              <a:effectLst/>
              <a:latin typeface="+mn-lt"/>
              <a:ea typeface="+mn-ea"/>
              <a:cs typeface="+mn-cs"/>
            </a:rPr>
            <a:t>    </a:t>
          </a:r>
          <a:endParaRPr lang="en-US" sz="900"/>
        </a:p>
      </cdr:txBody>
    </cdr:sp>
  </cdr:relSizeAnchor>
  <cdr:relSizeAnchor xmlns:cdr="http://schemas.openxmlformats.org/drawingml/2006/chartDrawing">
    <cdr:from>
      <cdr:x>0.67802</cdr:x>
      <cdr:y>0.05917</cdr:y>
    </cdr:from>
    <cdr:to>
      <cdr:x>0.97788</cdr:x>
      <cdr:y>0.22248</cdr:y>
    </cdr:to>
    <cdr:sp macro="" textlink="">
      <cdr:nvSpPr>
        <cdr:cNvPr id="6" name="TextBox 1">
          <a:extLst xmlns:a="http://schemas.openxmlformats.org/drawingml/2006/main">
            <a:ext uri="{FF2B5EF4-FFF2-40B4-BE49-F238E27FC236}">
              <a16:creationId xmlns:a16="http://schemas.microsoft.com/office/drawing/2014/main" id="{43529F10-D731-413D-A5A1-12F9E0D2BD64}"/>
            </a:ext>
          </a:extLst>
        </cdr:cNvPr>
        <cdr:cNvSpPr txBox="1"/>
      </cdr:nvSpPr>
      <cdr:spPr>
        <a:xfrm xmlns:a="http://schemas.openxmlformats.org/drawingml/2006/main">
          <a:off x="5408188" y="315521"/>
          <a:ext cx="2391816" cy="870843"/>
        </a:xfrm>
        <a:prstGeom xmlns:a="http://schemas.openxmlformats.org/drawingml/2006/main" prst="rect">
          <a:avLst/>
        </a:prstGeom>
        <a:solidFill xmlns:a="http://schemas.openxmlformats.org/drawingml/2006/main">
          <a:schemeClr val="bg1">
            <a:lumMod val="95000"/>
          </a:schemeClr>
        </a:solidFill>
        <a:ln xmlns:a="http://schemas.openxmlformats.org/drawingml/2006/main">
          <a:solidFill>
            <a:sysClr val="windowText" lastClr="000000"/>
          </a:solidFill>
        </a:ln>
      </cdr:spPr>
      <cdr:txBody>
        <a:bodyPr xmlns:a="http://schemas.openxmlformats.org/drawingml/2006/main" vertOverflow="overflow" horzOverflow="overflow"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r>
            <a:rPr lang="ar-SA" sz="1100">
              <a:effectLst/>
              <a:latin typeface="+mn-lt"/>
              <a:ea typeface="+mn-ea"/>
              <a:cs typeface="+mn-cs"/>
            </a:rPr>
            <a:t>تقدم الرسوم البيانية إمكانية تحول المجمعات إلى مجمعات صناعية صديقة للبيئة</a:t>
          </a:r>
          <a:r>
            <a:rPr lang="en-US" sz="1100">
              <a:effectLst/>
              <a:latin typeface="+mn-lt"/>
              <a:ea typeface="+mn-ea"/>
              <a:cs typeface="+mn-cs"/>
            </a:rPr>
            <a:t> EIP </a:t>
          </a:r>
          <a:r>
            <a:rPr lang="ar-SA" sz="1100">
              <a:effectLst/>
              <a:latin typeface="+mn-lt"/>
              <a:ea typeface="+mn-ea"/>
              <a:cs typeface="+mn-cs"/>
            </a:rPr>
            <a:t>وملامح ومواصفات تنفيذ مشروع المجمعات الصناعية الصديقة للبيئة</a:t>
          </a:r>
          <a:r>
            <a:rPr lang="en-US" sz="1100">
              <a:effectLst/>
              <a:latin typeface="+mn-lt"/>
              <a:ea typeface="+mn-ea"/>
              <a:cs typeface="+mn-cs"/>
            </a:rPr>
            <a:t> EIP </a:t>
          </a:r>
          <a:r>
            <a:rPr lang="ar-SA" sz="1100">
              <a:effectLst/>
              <a:latin typeface="+mn-lt"/>
              <a:ea typeface="+mn-ea"/>
              <a:cs typeface="+mn-cs"/>
            </a:rPr>
            <a:t>بشكل ناجح </a:t>
          </a:r>
          <a:r>
            <a:rPr lang="en-US" sz="1100">
              <a:effectLst/>
              <a:latin typeface="+mn-lt"/>
              <a:ea typeface="+mn-ea"/>
              <a:cs typeface="+mn-cs"/>
            </a:rPr>
            <a:t> </a:t>
          </a:r>
          <a:endParaRPr lang="en-GB" sz="1000">
            <a:effectLst/>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2875753</xdr:colOff>
      <xdr:row>0</xdr:row>
      <xdr:rowOff>248751</xdr:rowOff>
    </xdr:from>
    <xdr:to>
      <xdr:col>3</xdr:col>
      <xdr:colOff>4193914</xdr:colOff>
      <xdr:row>3</xdr:row>
      <xdr:rowOff>107574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flipH="1">
          <a:off x="9992261836" y="248751"/>
          <a:ext cx="1318161" cy="538273"/>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ar-EG" sz="1200" b="1" u="none" baseline="0">
              <a:solidFill>
                <a:schemeClr val="bg1"/>
              </a:solidFill>
              <a:effectLst/>
              <a:latin typeface="+mn-lt"/>
              <a:ea typeface="+mn-ea"/>
              <a:cs typeface="+mn-cs"/>
            </a:rPr>
            <a:t>انتقل إلى التعليمات</a:t>
          </a:r>
          <a:endParaRPr lang="en-GB" sz="1200" b="1" u="none" baseline="0">
            <a:solidFill>
              <a:schemeClr val="bg1"/>
            </a:solidFill>
            <a:effectLst/>
            <a:latin typeface="+mn-lt"/>
            <a:ea typeface="+mn-ea"/>
            <a:cs typeface="+mn-cs"/>
          </a:endParaRPr>
        </a:p>
      </xdr:txBody>
    </xdr:sp>
    <xdr:clientData fPrintsWithSheet="0"/>
  </xdr:twoCellAnchor>
  <xdr:oneCellAnchor>
    <xdr:from>
      <xdr:col>3</xdr:col>
      <xdr:colOff>4265114</xdr:colOff>
      <xdr:row>1</xdr:row>
      <xdr:rowOff>360</xdr:rowOff>
    </xdr:from>
    <xdr:ext cx="379422" cy="533451"/>
    <xdr:sp macro="" textlink="">
      <xdr:nvSpPr>
        <xdr:cNvPr id="3" name="Rectangle 1">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flipH="1">
          <a:off x="9991811214" y="260710"/>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2371725</xdr:colOff>
      <xdr:row>0</xdr:row>
      <xdr:rowOff>238125</xdr:rowOff>
    </xdr:from>
    <xdr:ext cx="414617" cy="545820"/>
    <xdr:sp macro="" textlink="">
      <xdr:nvSpPr>
        <xdr:cNvPr id="4" name="Rectangle 1">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flipH="1">
          <a:off x="9993669408" y="23812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3</xdr:col>
      <xdr:colOff>5038725</xdr:colOff>
      <xdr:row>1</xdr:row>
      <xdr:rowOff>63500</xdr:rowOff>
    </xdr:from>
    <xdr:to>
      <xdr:col>4</xdr:col>
      <xdr:colOff>1495425</xdr:colOff>
      <xdr:row>3</xdr:row>
      <xdr:rowOff>19267</xdr:rowOff>
    </xdr:to>
    <xdr:sp macro="" textlink="">
      <xdr:nvSpPr>
        <xdr:cNvPr id="5" name="Rectangle 3">
          <a:extLst>
            <a:ext uri="{FF2B5EF4-FFF2-40B4-BE49-F238E27FC236}">
              <a16:creationId xmlns:a16="http://schemas.microsoft.com/office/drawing/2014/main" id="{00000000-0008-0000-0600-000005000000}"/>
            </a:ext>
          </a:extLst>
        </xdr:cNvPr>
        <xdr:cNvSpPr/>
      </xdr:nvSpPr>
      <xdr:spPr>
        <a:xfrm flipH="1">
          <a:off x="9989683475" y="323850"/>
          <a:ext cx="1733550" cy="374867"/>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marL="0" marR="0" lvl="0" indent="0" algn="ctr" defTabSz="914400" rtl="1" eaLnBrk="1" fontAlgn="auto" latinLnBrk="0" hangingPunct="1">
            <a:lnSpc>
              <a:spcPct val="100000"/>
            </a:lnSpc>
            <a:spcBef>
              <a:spcPts val="0"/>
            </a:spcBef>
            <a:spcAft>
              <a:spcPts val="0"/>
            </a:spcAft>
            <a:buClrTx/>
            <a:buSzTx/>
            <a:buFontTx/>
            <a:buNone/>
            <a:tabLst/>
            <a:defRPr/>
          </a:pPr>
          <a:r>
            <a:rPr lang="ar-EG" sz="1100" b="1">
              <a:solidFill>
                <a:sysClr val="windowText" lastClr="000000"/>
              </a:solidFill>
              <a:effectLst/>
              <a:latin typeface="+mn-lt"/>
              <a:ea typeface="+mn-ea"/>
              <a:cs typeface="+mn-cs"/>
            </a:rPr>
            <a:t>يرجى إضافة مدخلاتك في الخلايا الصفراء</a:t>
          </a:r>
          <a:endParaRPr lang="en-GB" sz="1100" b="1" u="none">
            <a:solidFill>
              <a:sysClr val="windowText" lastClr="000000"/>
            </a:solidFill>
            <a:effectLst/>
          </a:endParaRPr>
        </a:p>
      </xdr:txBody>
    </xdr:sp>
    <xdr:clientData/>
  </xdr:twoCellAnchor>
  <xdr:twoCellAnchor>
    <xdr:from>
      <xdr:col>3</xdr:col>
      <xdr:colOff>2751928</xdr:colOff>
      <xdr:row>0</xdr:row>
      <xdr:rowOff>239226</xdr:rowOff>
    </xdr:from>
    <xdr:to>
      <xdr:col>3</xdr:col>
      <xdr:colOff>4070089</xdr:colOff>
      <xdr:row>3</xdr:row>
      <xdr:rowOff>94874</xdr:rowOff>
    </xdr:to>
    <xdr:sp macro="" textlink="">
      <xdr:nvSpPr>
        <xdr:cNvPr id="6" name="Rectangle 1">
          <a:hlinkClick xmlns:r="http://schemas.openxmlformats.org/officeDocument/2006/relationships" r:id="rId1"/>
          <a:extLst>
            <a:ext uri="{FF2B5EF4-FFF2-40B4-BE49-F238E27FC236}">
              <a16:creationId xmlns:a16="http://schemas.microsoft.com/office/drawing/2014/main" id="{0D3FDA39-BA4B-4D3B-8CA3-235AE1ABCECA}"/>
            </a:ext>
          </a:extLst>
        </xdr:cNvPr>
        <xdr:cNvSpPr/>
      </xdr:nvSpPr>
      <xdr:spPr>
        <a:xfrm flipH="1">
          <a:off x="9992385661" y="239226"/>
          <a:ext cx="1318161" cy="53509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ar-EG" sz="1100" b="1" baseline="0">
              <a:solidFill>
                <a:schemeClr val="lt1"/>
              </a:solidFill>
              <a:effectLst/>
              <a:latin typeface="+mn-lt"/>
              <a:ea typeface="+mn-ea"/>
              <a:cs typeface="+mn-cs"/>
            </a:rPr>
            <a:t>انتقل إلى التعليمات</a:t>
          </a:r>
          <a:endParaRPr lang="en-US" sz="1200">
            <a:effectLst/>
          </a:endParaRPr>
        </a:p>
      </xdr:txBody>
    </xdr:sp>
    <xdr:clientData fPrintsWithSheet="0"/>
  </xdr:twoCellAnchor>
  <xdr:oneCellAnchor>
    <xdr:from>
      <xdr:col>3</xdr:col>
      <xdr:colOff>4141289</xdr:colOff>
      <xdr:row>0</xdr:row>
      <xdr:rowOff>244835</xdr:rowOff>
    </xdr:from>
    <xdr:ext cx="379422" cy="533451"/>
    <xdr:sp macro="" textlink="">
      <xdr:nvSpPr>
        <xdr:cNvPr id="7" name="Rectangle 1">
          <a:hlinkClick xmlns:r="http://schemas.openxmlformats.org/officeDocument/2006/relationships" r:id="rId4"/>
          <a:extLst>
            <a:ext uri="{FF2B5EF4-FFF2-40B4-BE49-F238E27FC236}">
              <a16:creationId xmlns:a16="http://schemas.microsoft.com/office/drawing/2014/main" id="{A0E47C2E-F9ED-48C8-8E94-9A7444EFA2F4}"/>
            </a:ext>
          </a:extLst>
        </xdr:cNvPr>
        <xdr:cNvSpPr/>
      </xdr:nvSpPr>
      <xdr:spPr>
        <a:xfrm flipH="1">
          <a:off x="9991935039" y="244835"/>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2244725</xdr:colOff>
      <xdr:row>0</xdr:row>
      <xdr:rowOff>225425</xdr:rowOff>
    </xdr:from>
    <xdr:ext cx="414617" cy="545820"/>
    <xdr:sp macro="" textlink="">
      <xdr:nvSpPr>
        <xdr:cNvPr id="8" name="Rectangle 1">
          <a:hlinkClick xmlns:r="http://schemas.openxmlformats.org/officeDocument/2006/relationships" r:id="rId5"/>
          <a:extLst>
            <a:ext uri="{FF2B5EF4-FFF2-40B4-BE49-F238E27FC236}">
              <a16:creationId xmlns:a16="http://schemas.microsoft.com/office/drawing/2014/main" id="{0C42AABE-AFD4-490B-BD79-43A1241BA349}"/>
            </a:ext>
          </a:extLst>
        </xdr:cNvPr>
        <xdr:cNvSpPr/>
      </xdr:nvSpPr>
      <xdr:spPr>
        <a:xfrm flipH="1">
          <a:off x="9993796408" y="22542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3</xdr:col>
      <xdr:colOff>2751928</xdr:colOff>
      <xdr:row>0</xdr:row>
      <xdr:rowOff>239226</xdr:rowOff>
    </xdr:from>
    <xdr:to>
      <xdr:col>3</xdr:col>
      <xdr:colOff>4070089</xdr:colOff>
      <xdr:row>3</xdr:row>
      <xdr:rowOff>94874</xdr:rowOff>
    </xdr:to>
    <xdr:sp macro="" textlink="">
      <xdr:nvSpPr>
        <xdr:cNvPr id="10" name="Rectangle 1">
          <a:hlinkClick xmlns:r="http://schemas.openxmlformats.org/officeDocument/2006/relationships" r:id="rId1"/>
          <a:extLst>
            <a:ext uri="{FF2B5EF4-FFF2-40B4-BE49-F238E27FC236}">
              <a16:creationId xmlns:a16="http://schemas.microsoft.com/office/drawing/2014/main" id="{58413DA5-E467-45D1-AE39-DD1FE5107732}"/>
            </a:ext>
          </a:extLst>
        </xdr:cNvPr>
        <xdr:cNvSpPr/>
      </xdr:nvSpPr>
      <xdr:spPr>
        <a:xfrm flipH="1">
          <a:off x="9992385661" y="239226"/>
          <a:ext cx="1318161" cy="53509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ar-EG" sz="1100" b="1" baseline="0">
              <a:solidFill>
                <a:schemeClr val="lt1"/>
              </a:solidFill>
              <a:effectLst/>
              <a:latin typeface="+mn-lt"/>
              <a:ea typeface="+mn-ea"/>
              <a:cs typeface="+mn-cs"/>
            </a:rPr>
            <a:t>انتقل إلى التعليمات</a:t>
          </a:r>
          <a:endParaRPr lang="en-US" sz="1200">
            <a:effectLst/>
          </a:endParaRPr>
        </a:p>
      </xdr:txBody>
    </xdr:sp>
    <xdr:clientData fPrintsWithSheet="0"/>
  </xdr:twoCellAnchor>
  <xdr:oneCellAnchor>
    <xdr:from>
      <xdr:col>3</xdr:col>
      <xdr:colOff>4141289</xdr:colOff>
      <xdr:row>0</xdr:row>
      <xdr:rowOff>244835</xdr:rowOff>
    </xdr:from>
    <xdr:ext cx="379422" cy="533451"/>
    <xdr:sp macro="" textlink="">
      <xdr:nvSpPr>
        <xdr:cNvPr id="11" name="Rectangle 1">
          <a:hlinkClick xmlns:r="http://schemas.openxmlformats.org/officeDocument/2006/relationships" r:id="rId4"/>
          <a:extLst>
            <a:ext uri="{FF2B5EF4-FFF2-40B4-BE49-F238E27FC236}">
              <a16:creationId xmlns:a16="http://schemas.microsoft.com/office/drawing/2014/main" id="{8F680889-46B7-473F-818C-CBFC90F3EF43}"/>
            </a:ext>
          </a:extLst>
        </xdr:cNvPr>
        <xdr:cNvSpPr/>
      </xdr:nvSpPr>
      <xdr:spPr>
        <a:xfrm flipH="1">
          <a:off x="9991935039" y="244835"/>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2244725</xdr:colOff>
      <xdr:row>0</xdr:row>
      <xdr:rowOff>225425</xdr:rowOff>
    </xdr:from>
    <xdr:ext cx="414617" cy="545820"/>
    <xdr:sp macro="" textlink="">
      <xdr:nvSpPr>
        <xdr:cNvPr id="12" name="Rectangle 1">
          <a:hlinkClick xmlns:r="http://schemas.openxmlformats.org/officeDocument/2006/relationships" r:id="rId5"/>
          <a:extLst>
            <a:ext uri="{FF2B5EF4-FFF2-40B4-BE49-F238E27FC236}">
              <a16:creationId xmlns:a16="http://schemas.microsoft.com/office/drawing/2014/main" id="{A987898C-89D6-4DE1-A586-26A8DCFECE5B}"/>
            </a:ext>
          </a:extLst>
        </xdr:cNvPr>
        <xdr:cNvSpPr/>
      </xdr:nvSpPr>
      <xdr:spPr>
        <a:xfrm flipH="1">
          <a:off x="9993796408" y="22542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3</xdr:col>
      <xdr:colOff>2751928</xdr:colOff>
      <xdr:row>0</xdr:row>
      <xdr:rowOff>239226</xdr:rowOff>
    </xdr:from>
    <xdr:to>
      <xdr:col>3</xdr:col>
      <xdr:colOff>4070089</xdr:colOff>
      <xdr:row>3</xdr:row>
      <xdr:rowOff>94874</xdr:rowOff>
    </xdr:to>
    <xdr:sp macro="" textlink="">
      <xdr:nvSpPr>
        <xdr:cNvPr id="14" name="Rectangle 1">
          <a:hlinkClick xmlns:r="http://schemas.openxmlformats.org/officeDocument/2006/relationships" r:id="rId1"/>
          <a:extLst>
            <a:ext uri="{FF2B5EF4-FFF2-40B4-BE49-F238E27FC236}">
              <a16:creationId xmlns:a16="http://schemas.microsoft.com/office/drawing/2014/main" id="{EA2336D6-43F3-4D9C-817F-E4B57CCF8753}"/>
            </a:ext>
          </a:extLst>
        </xdr:cNvPr>
        <xdr:cNvSpPr/>
      </xdr:nvSpPr>
      <xdr:spPr>
        <a:xfrm flipH="1">
          <a:off x="9992385661" y="239226"/>
          <a:ext cx="1318161" cy="53509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ar-EG" sz="1100" b="1" baseline="0">
              <a:solidFill>
                <a:schemeClr val="lt1"/>
              </a:solidFill>
              <a:effectLst/>
              <a:latin typeface="+mn-lt"/>
              <a:ea typeface="+mn-ea"/>
              <a:cs typeface="+mn-cs"/>
            </a:rPr>
            <a:t>انتقل إلى التعليمات</a:t>
          </a:r>
          <a:endParaRPr lang="en-US" sz="1200">
            <a:effectLst/>
          </a:endParaRPr>
        </a:p>
      </xdr:txBody>
    </xdr:sp>
    <xdr:clientData fPrintsWithSheet="0"/>
  </xdr:twoCellAnchor>
  <xdr:oneCellAnchor>
    <xdr:from>
      <xdr:col>3</xdr:col>
      <xdr:colOff>4141289</xdr:colOff>
      <xdr:row>0</xdr:row>
      <xdr:rowOff>244835</xdr:rowOff>
    </xdr:from>
    <xdr:ext cx="379422" cy="533451"/>
    <xdr:sp macro="" textlink="">
      <xdr:nvSpPr>
        <xdr:cNvPr id="15" name="Rectangle 1">
          <a:hlinkClick xmlns:r="http://schemas.openxmlformats.org/officeDocument/2006/relationships" r:id="rId4"/>
          <a:extLst>
            <a:ext uri="{FF2B5EF4-FFF2-40B4-BE49-F238E27FC236}">
              <a16:creationId xmlns:a16="http://schemas.microsoft.com/office/drawing/2014/main" id="{BA245237-114D-4F3D-A3C9-CBE0E4E30CAF}"/>
            </a:ext>
          </a:extLst>
        </xdr:cNvPr>
        <xdr:cNvSpPr/>
      </xdr:nvSpPr>
      <xdr:spPr>
        <a:xfrm flipH="1">
          <a:off x="9991935039" y="244835"/>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2244725</xdr:colOff>
      <xdr:row>0</xdr:row>
      <xdr:rowOff>225425</xdr:rowOff>
    </xdr:from>
    <xdr:ext cx="414617" cy="545820"/>
    <xdr:sp macro="" textlink="">
      <xdr:nvSpPr>
        <xdr:cNvPr id="16" name="Rectangle 1">
          <a:hlinkClick xmlns:r="http://schemas.openxmlformats.org/officeDocument/2006/relationships" r:id="rId5"/>
          <a:extLst>
            <a:ext uri="{FF2B5EF4-FFF2-40B4-BE49-F238E27FC236}">
              <a16:creationId xmlns:a16="http://schemas.microsoft.com/office/drawing/2014/main" id="{44E6A888-4A85-49A2-A10D-CA616BFC0917}"/>
            </a:ext>
          </a:extLst>
        </xdr:cNvPr>
        <xdr:cNvSpPr/>
      </xdr:nvSpPr>
      <xdr:spPr>
        <a:xfrm flipH="1">
          <a:off x="9993796408" y="22542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twoCellAnchor>
    <xdr:from>
      <xdr:col>3</xdr:col>
      <xdr:colOff>2751928</xdr:colOff>
      <xdr:row>0</xdr:row>
      <xdr:rowOff>239226</xdr:rowOff>
    </xdr:from>
    <xdr:to>
      <xdr:col>3</xdr:col>
      <xdr:colOff>4070089</xdr:colOff>
      <xdr:row>3</xdr:row>
      <xdr:rowOff>94874</xdr:rowOff>
    </xdr:to>
    <xdr:sp macro="" textlink="">
      <xdr:nvSpPr>
        <xdr:cNvPr id="18" name="Rectangle 1">
          <a:hlinkClick xmlns:r="http://schemas.openxmlformats.org/officeDocument/2006/relationships" r:id="rId1"/>
          <a:extLst>
            <a:ext uri="{FF2B5EF4-FFF2-40B4-BE49-F238E27FC236}">
              <a16:creationId xmlns:a16="http://schemas.microsoft.com/office/drawing/2014/main" id="{3EFE7C91-3234-44EF-900B-5EA02CF29D3A}"/>
            </a:ext>
          </a:extLst>
        </xdr:cNvPr>
        <xdr:cNvSpPr/>
      </xdr:nvSpPr>
      <xdr:spPr>
        <a:xfrm flipH="1">
          <a:off x="9992385661" y="239226"/>
          <a:ext cx="1318161" cy="535098"/>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ar-EG" sz="1100" b="1" baseline="0">
              <a:solidFill>
                <a:schemeClr val="lt1"/>
              </a:solidFill>
              <a:effectLst/>
              <a:latin typeface="+mn-lt"/>
              <a:ea typeface="+mn-ea"/>
              <a:cs typeface="+mn-cs"/>
            </a:rPr>
            <a:t>انتقل إلى التعليمات</a:t>
          </a:r>
          <a:endParaRPr lang="en-US" sz="1200">
            <a:effectLst/>
          </a:endParaRPr>
        </a:p>
      </xdr:txBody>
    </xdr:sp>
    <xdr:clientData fPrintsWithSheet="0"/>
  </xdr:twoCellAnchor>
  <xdr:oneCellAnchor>
    <xdr:from>
      <xdr:col>3</xdr:col>
      <xdr:colOff>4141289</xdr:colOff>
      <xdr:row>0</xdr:row>
      <xdr:rowOff>244835</xdr:rowOff>
    </xdr:from>
    <xdr:ext cx="379422" cy="533451"/>
    <xdr:sp macro="" textlink="">
      <xdr:nvSpPr>
        <xdr:cNvPr id="19" name="Rectangle 1">
          <a:hlinkClick xmlns:r="http://schemas.openxmlformats.org/officeDocument/2006/relationships" r:id="rId4"/>
          <a:extLst>
            <a:ext uri="{FF2B5EF4-FFF2-40B4-BE49-F238E27FC236}">
              <a16:creationId xmlns:a16="http://schemas.microsoft.com/office/drawing/2014/main" id="{1CB85884-6ACD-4197-AB5C-736F72155299}"/>
            </a:ext>
          </a:extLst>
        </xdr:cNvPr>
        <xdr:cNvSpPr/>
      </xdr:nvSpPr>
      <xdr:spPr>
        <a:xfrm flipH="1">
          <a:off x="9991935039" y="244835"/>
          <a:ext cx="379422" cy="533451"/>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&gt;</a:t>
          </a:r>
        </a:p>
      </xdr:txBody>
    </xdr:sp>
    <xdr:clientData fPrintsWithSheet="0"/>
  </xdr:oneCellAnchor>
  <xdr:oneCellAnchor>
    <xdr:from>
      <xdr:col>3</xdr:col>
      <xdr:colOff>2244725</xdr:colOff>
      <xdr:row>0</xdr:row>
      <xdr:rowOff>225425</xdr:rowOff>
    </xdr:from>
    <xdr:ext cx="414617" cy="545820"/>
    <xdr:sp macro="" textlink="">
      <xdr:nvSpPr>
        <xdr:cNvPr id="20" name="Rectangle 1">
          <a:hlinkClick xmlns:r="http://schemas.openxmlformats.org/officeDocument/2006/relationships" r:id="rId5"/>
          <a:extLst>
            <a:ext uri="{FF2B5EF4-FFF2-40B4-BE49-F238E27FC236}">
              <a16:creationId xmlns:a16="http://schemas.microsoft.com/office/drawing/2014/main" id="{D415E09E-3E79-43AC-A7BC-4BC6C88236BA}"/>
            </a:ext>
          </a:extLst>
        </xdr:cNvPr>
        <xdr:cNvSpPr/>
      </xdr:nvSpPr>
      <xdr:spPr>
        <a:xfrm flipH="1">
          <a:off x="9993796408" y="225425"/>
          <a:ext cx="414617" cy="54582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a:solidFill>
                <a:schemeClr val="bg1"/>
              </a:solidFill>
              <a:effectLst/>
              <a:latin typeface="+mn-lt"/>
              <a:ea typeface="+mn-ea"/>
              <a:cs typeface="+mn-cs"/>
            </a:rPr>
            <a:t>&lt;</a:t>
          </a:r>
        </a:p>
      </xdr:txBody>
    </xdr:sp>
    <xdr:clientData fPrintsWithSheet="0"/>
  </xdr:oneCellAnchor>
</xdr:wsDr>
</file>

<file path=xl/theme/theme1.xml><?xml version="1.0" encoding="utf-8"?>
<a:theme xmlns:a="http://schemas.openxmlformats.org/drawingml/2006/main" name="Office-Design">
  <a:themeElements>
    <a:clrScheme name="UNIDO">
      <a:dk1>
        <a:srgbClr val="000000"/>
      </a:dk1>
      <a:lt1>
        <a:sysClr val="window" lastClr="FFFFFF"/>
      </a:lt1>
      <a:dk2>
        <a:srgbClr val="004B72"/>
      </a:dk2>
      <a:lt2>
        <a:srgbClr val="FFFFFF"/>
      </a:lt2>
      <a:accent1>
        <a:srgbClr val="81BD37"/>
      </a:accent1>
      <a:accent2>
        <a:srgbClr val="844895"/>
      </a:accent2>
      <a:accent3>
        <a:srgbClr val="0998A4"/>
      </a:accent3>
      <a:accent4>
        <a:srgbClr val="F9C51F"/>
      </a:accent4>
      <a:accent5>
        <a:srgbClr val="F37F24"/>
      </a:accent5>
      <a:accent6>
        <a:srgbClr val="D92D20"/>
      </a:accent6>
      <a:hlink>
        <a:srgbClr val="0000FF"/>
      </a:hlink>
      <a:folHlink>
        <a:srgbClr val="4C277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0.bin"/><Relationship Id="rId1" Type="http://schemas.openxmlformats.org/officeDocument/2006/relationships/hyperlink" Target="http://documents.worldbank.org/curated/en/429091513840815462/An-international-framework-for-eco-industrial-parks"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1.bin"/><Relationship Id="rId1" Type="http://schemas.openxmlformats.org/officeDocument/2006/relationships/hyperlink" Target="http://documents.worldbank.org/curated/en/429091513840815462/An-international-framework-for-eco-industrial-parks"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7.bin"/><Relationship Id="rId1" Type="http://schemas.openxmlformats.org/officeDocument/2006/relationships/hyperlink" Target="http://documents.worldbank.org/curated/en/429091513840815462/An-international-framework-for-eco-industrial-park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8.bin"/><Relationship Id="rId1" Type="http://schemas.openxmlformats.org/officeDocument/2006/relationships/hyperlink" Target="http://documents.worldbank.org/curated/en/429091513840815462/An-international-framework-for-eco-industrial-parks"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9.bin"/><Relationship Id="rId1" Type="http://schemas.openxmlformats.org/officeDocument/2006/relationships/hyperlink" Target="http://documents.worldbank.org/curated/en/429091513840815462/An-international-framework-for-eco-industrial-park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C1966"/>
  </sheetPr>
  <dimension ref="B1:CY170"/>
  <sheetViews>
    <sheetView showGridLines="0" showRowColHeaders="0" rightToLeft="1" tabSelected="1" zoomScale="80" zoomScaleNormal="80" zoomScaleSheetLayoutView="115" workbookViewId="0">
      <pane ySplit="2" topLeftCell="A114" activePane="bottomLeft" state="frozen"/>
      <selection pane="bottomLeft" activeCell="B121" sqref="B121:CC121"/>
    </sheetView>
  </sheetViews>
  <sheetFormatPr defaultColWidth="8.54296875" defaultRowHeight="14.5"/>
  <cols>
    <col min="1" max="1" width="1.81640625" style="91" customWidth="1"/>
    <col min="2" max="82" width="2.54296875" style="91" customWidth="1"/>
    <col min="83" max="16384" width="8.54296875" style="91"/>
  </cols>
  <sheetData>
    <row r="1" spans="2:81" s="41" customFormat="1" ht="13" customHeight="1"/>
    <row r="2" spans="2:81" s="41" customFormat="1" ht="36" customHeight="1">
      <c r="B2" s="42" t="s">
        <v>38</v>
      </c>
      <c r="C2" s="43"/>
      <c r="D2" s="43"/>
      <c r="E2" s="43"/>
      <c r="F2" s="43"/>
    </row>
    <row r="3" spans="2:81" s="45" customFormat="1" ht="15" thickBot="1">
      <c r="B3" s="44"/>
      <c r="C3" s="44"/>
      <c r="D3" s="44"/>
      <c r="E3" s="44"/>
      <c r="F3" s="44"/>
    </row>
    <row r="4" spans="2:81" s="46" customFormat="1" ht="18" customHeight="1">
      <c r="B4" s="295" t="s">
        <v>39</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c r="BW4" s="296"/>
      <c r="BX4" s="296"/>
      <c r="BY4" s="296"/>
      <c r="BZ4" s="296"/>
      <c r="CA4" s="296"/>
      <c r="CB4" s="296"/>
      <c r="CC4" s="297"/>
    </row>
    <row r="5" spans="2:81" s="46" customFormat="1" ht="5.15" customHeight="1">
      <c r="B5" s="47"/>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50"/>
    </row>
    <row r="6" spans="2:81" s="46" customFormat="1" ht="75" customHeight="1" thickBot="1">
      <c r="B6" s="315" t="s">
        <v>42</v>
      </c>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c r="BF6" s="316"/>
      <c r="BG6" s="316"/>
      <c r="BH6" s="316"/>
      <c r="BI6" s="316"/>
      <c r="BJ6" s="316"/>
      <c r="BK6" s="316"/>
      <c r="BL6" s="316"/>
      <c r="BM6" s="316"/>
      <c r="BN6" s="316"/>
      <c r="BO6" s="316"/>
      <c r="BP6" s="316"/>
      <c r="BQ6" s="316"/>
      <c r="BR6" s="316"/>
      <c r="BS6" s="316"/>
      <c r="BT6" s="316"/>
      <c r="BU6" s="316"/>
      <c r="BV6" s="316"/>
      <c r="BW6" s="316"/>
      <c r="BX6" s="316"/>
      <c r="BY6" s="316"/>
      <c r="BZ6" s="316"/>
      <c r="CA6" s="316"/>
      <c r="CB6" s="316"/>
      <c r="CC6" s="317"/>
    </row>
    <row r="7" spans="2:81" s="46" customFormat="1" ht="15" thickBot="1">
      <c r="B7" s="51"/>
      <c r="C7" s="5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row>
    <row r="8" spans="2:81" s="54" customFormat="1" ht="20.5" customHeight="1">
      <c r="B8" s="295" t="s">
        <v>40</v>
      </c>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BO8" s="296"/>
      <c r="BP8" s="296"/>
      <c r="BQ8" s="296"/>
      <c r="BR8" s="296"/>
      <c r="BS8" s="296"/>
      <c r="BT8" s="296"/>
      <c r="BU8" s="296"/>
      <c r="BV8" s="296"/>
      <c r="BW8" s="296"/>
      <c r="BX8" s="296"/>
      <c r="BY8" s="296"/>
      <c r="BZ8" s="296"/>
      <c r="CA8" s="296"/>
      <c r="CB8" s="296"/>
      <c r="CC8" s="297"/>
    </row>
    <row r="9" spans="2:81" s="54" customFormat="1" ht="5.15" customHeight="1">
      <c r="B9" s="55"/>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7"/>
    </row>
    <row r="10" spans="2:81" s="38" customFormat="1" ht="31.5" customHeight="1" thickBot="1">
      <c r="B10" s="315" t="s">
        <v>43</v>
      </c>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6"/>
      <c r="BZ10" s="316"/>
      <c r="CA10" s="316"/>
      <c r="CB10" s="316"/>
      <c r="CC10" s="317"/>
    </row>
    <row r="11" spans="2:81" s="38" customFormat="1" ht="15" thickBot="1">
      <c r="B11" s="58"/>
      <c r="C11" s="59"/>
      <c r="D11" s="59"/>
      <c r="E11" s="59"/>
      <c r="F11" s="59"/>
      <c r="G11" s="59"/>
      <c r="H11" s="59"/>
      <c r="I11" s="59"/>
    </row>
    <row r="12" spans="2:81" s="38" customFormat="1" ht="18" customHeight="1">
      <c r="B12" s="295" t="s">
        <v>41</v>
      </c>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96"/>
      <c r="CB12" s="296"/>
      <c r="CC12" s="297"/>
    </row>
    <row r="13" spans="2:81" s="38" customFormat="1" ht="5.15" customHeight="1">
      <c r="B13" s="60"/>
      <c r="C13" s="61"/>
      <c r="D13" s="61"/>
      <c r="E13" s="61"/>
      <c r="F13" s="61"/>
      <c r="G13" s="61"/>
      <c r="H13" s="61"/>
      <c r="I13" s="61"/>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62"/>
    </row>
    <row r="14" spans="2:81" s="38" customFormat="1">
      <c r="B14" s="318" t="s">
        <v>44</v>
      </c>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20"/>
    </row>
    <row r="15" spans="2:81" s="38" customFormat="1" ht="14.5" customHeight="1">
      <c r="B15" s="318"/>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20"/>
    </row>
    <row r="16" spans="2:81" s="38" customFormat="1" ht="5.15" customHeight="1">
      <c r="B16" s="63"/>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5"/>
    </row>
    <row r="17" spans="2:103" s="38" customFormat="1">
      <c r="B17" s="60"/>
      <c r="C17" s="61"/>
      <c r="D17" s="61"/>
      <c r="E17" s="61"/>
      <c r="F17" s="61"/>
      <c r="G17" s="61"/>
      <c r="H17" s="61"/>
      <c r="I17" s="61"/>
      <c r="J17" s="40"/>
      <c r="K17" s="40"/>
      <c r="L17" s="40"/>
      <c r="M17" s="40"/>
      <c r="N17" s="40"/>
      <c r="O17" s="40"/>
      <c r="P17" s="40"/>
      <c r="Q17" s="40"/>
      <c r="R17" s="40"/>
      <c r="S17" s="40"/>
      <c r="T17" s="40"/>
      <c r="U17" s="40"/>
      <c r="V17" s="40"/>
      <c r="W17" s="40"/>
      <c r="X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62"/>
      <c r="CE17" s="37"/>
      <c r="CF17" s="40"/>
      <c r="CG17" s="40"/>
      <c r="CH17" s="40"/>
      <c r="CI17" s="40"/>
      <c r="CJ17" s="40"/>
      <c r="CK17" s="40"/>
      <c r="CL17" s="40"/>
      <c r="CM17" s="40"/>
      <c r="CN17" s="40"/>
      <c r="CO17" s="40"/>
      <c r="CP17" s="40"/>
      <c r="CQ17" s="40"/>
      <c r="CR17" s="40"/>
      <c r="CS17" s="40"/>
      <c r="CT17" s="40"/>
      <c r="CU17" s="40"/>
      <c r="CV17" s="40"/>
      <c r="CW17" s="40"/>
      <c r="CX17" s="40"/>
      <c r="CY17" s="40"/>
    </row>
    <row r="18" spans="2:103" s="38" customFormat="1" ht="18.5">
      <c r="B18" s="60"/>
      <c r="C18" s="321" t="s">
        <v>45</v>
      </c>
      <c r="D18" s="322"/>
      <c r="E18" s="322"/>
      <c r="F18" s="322"/>
      <c r="G18" s="322"/>
      <c r="H18" s="322"/>
      <c r="I18" s="322"/>
      <c r="J18" s="322"/>
      <c r="K18" s="322"/>
      <c r="L18" s="322"/>
      <c r="M18" s="322"/>
      <c r="N18" s="322"/>
      <c r="AC18" s="323" t="s">
        <v>47</v>
      </c>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BC18" s="325"/>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62"/>
      <c r="CE18" s="37"/>
    </row>
    <row r="19" spans="2:103" s="38" customFormat="1" ht="15" thickBot="1">
      <c r="B19" s="60"/>
      <c r="C19" s="61"/>
      <c r="D19" s="61"/>
      <c r="E19" s="61"/>
      <c r="F19" s="61"/>
      <c r="G19" s="61"/>
      <c r="H19" s="61"/>
      <c r="I19" s="61"/>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62"/>
      <c r="CE19" s="37"/>
      <c r="CF19" s="40"/>
      <c r="CG19" s="40"/>
      <c r="CH19" s="40"/>
      <c r="CI19" s="40"/>
      <c r="CJ19" s="40"/>
      <c r="CK19" s="40"/>
      <c r="CL19" s="40"/>
      <c r="CM19" s="40"/>
      <c r="CN19" s="40"/>
      <c r="CO19" s="40"/>
      <c r="CP19" s="40"/>
      <c r="CQ19" s="40"/>
      <c r="CR19" s="40"/>
      <c r="CS19" s="40"/>
      <c r="CT19" s="40"/>
      <c r="CU19" s="40"/>
      <c r="CV19" s="40"/>
      <c r="CW19" s="40"/>
      <c r="CX19" s="40"/>
      <c r="CY19" s="40"/>
    </row>
    <row r="20" spans="2:103" s="38" customFormat="1" ht="18.5" customHeight="1">
      <c r="B20" s="60"/>
      <c r="C20" s="271" t="s">
        <v>46</v>
      </c>
      <c r="D20" s="272"/>
      <c r="E20" s="272"/>
      <c r="F20" s="272"/>
      <c r="G20" s="272"/>
      <c r="H20" s="272"/>
      <c r="I20" s="272"/>
      <c r="J20" s="272"/>
      <c r="K20" s="272"/>
      <c r="L20" s="272"/>
      <c r="M20" s="272"/>
      <c r="N20" s="273"/>
      <c r="R20" s="274" t="s">
        <v>57</v>
      </c>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6"/>
      <c r="BC20" s="283" t="s">
        <v>62</v>
      </c>
      <c r="BD20" s="284"/>
      <c r="BE20" s="284"/>
      <c r="BF20" s="284"/>
      <c r="BG20" s="284"/>
      <c r="BH20" s="284"/>
      <c r="BI20" s="284"/>
      <c r="BJ20" s="284"/>
      <c r="BK20" s="284"/>
      <c r="BL20" s="285"/>
      <c r="BM20" s="289" t="s">
        <v>63</v>
      </c>
      <c r="BN20" s="290"/>
      <c r="BO20" s="290"/>
      <c r="BP20" s="290"/>
      <c r="BQ20" s="290"/>
      <c r="BR20" s="290"/>
      <c r="BS20" s="291"/>
      <c r="BT20" s="289" t="s">
        <v>64</v>
      </c>
      <c r="BU20" s="290"/>
      <c r="BV20" s="290"/>
      <c r="BW20" s="290"/>
      <c r="BX20" s="290"/>
      <c r="BY20" s="290"/>
      <c r="BZ20" s="290"/>
      <c r="CA20" s="290"/>
      <c r="CB20" s="291"/>
      <c r="CC20" s="62"/>
      <c r="CE20" s="37"/>
    </row>
    <row r="21" spans="2:103" s="38" customFormat="1" ht="15" thickBot="1">
      <c r="B21" s="60"/>
      <c r="C21" s="298" t="s">
        <v>48</v>
      </c>
      <c r="D21" s="299"/>
      <c r="E21" s="299"/>
      <c r="F21" s="299"/>
      <c r="G21" s="299"/>
      <c r="H21" s="299"/>
      <c r="I21" s="299"/>
      <c r="J21" s="299"/>
      <c r="K21" s="299"/>
      <c r="L21" s="299"/>
      <c r="M21" s="299"/>
      <c r="N21" s="300"/>
      <c r="R21" s="277"/>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9"/>
      <c r="BC21" s="286"/>
      <c r="BD21" s="287"/>
      <c r="BE21" s="287"/>
      <c r="BF21" s="287"/>
      <c r="BG21" s="287"/>
      <c r="BH21" s="287"/>
      <c r="BI21" s="287"/>
      <c r="BJ21" s="287"/>
      <c r="BK21" s="287"/>
      <c r="BL21" s="288"/>
      <c r="BM21" s="292"/>
      <c r="BN21" s="293"/>
      <c r="BO21" s="293"/>
      <c r="BP21" s="293"/>
      <c r="BQ21" s="293"/>
      <c r="BR21" s="293"/>
      <c r="BS21" s="294"/>
      <c r="BT21" s="292"/>
      <c r="BU21" s="293"/>
      <c r="BV21" s="293"/>
      <c r="BW21" s="293"/>
      <c r="BX21" s="293"/>
      <c r="BY21" s="293"/>
      <c r="BZ21" s="293"/>
      <c r="CA21" s="293"/>
      <c r="CB21" s="294"/>
      <c r="CC21" s="62"/>
      <c r="CE21" s="37"/>
    </row>
    <row r="22" spans="2:103" s="38" customFormat="1" ht="14.5" customHeight="1">
      <c r="B22" s="60"/>
      <c r="C22" s="298"/>
      <c r="D22" s="299"/>
      <c r="E22" s="299"/>
      <c r="F22" s="299"/>
      <c r="G22" s="299"/>
      <c r="H22" s="299"/>
      <c r="I22" s="299"/>
      <c r="J22" s="299"/>
      <c r="K22" s="299"/>
      <c r="L22" s="299"/>
      <c r="M22" s="299"/>
      <c r="N22" s="300"/>
      <c r="R22" s="277"/>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9"/>
      <c r="BC22" s="253" t="s">
        <v>65</v>
      </c>
      <c r="BD22" s="254"/>
      <c r="BE22" s="254"/>
      <c r="BF22" s="254"/>
      <c r="BG22" s="254"/>
      <c r="BH22" s="254"/>
      <c r="BI22" s="254"/>
      <c r="BJ22" s="254"/>
      <c r="BK22" s="254"/>
      <c r="BL22" s="255"/>
      <c r="BM22" s="253" t="s">
        <v>70</v>
      </c>
      <c r="BN22" s="254"/>
      <c r="BO22" s="254"/>
      <c r="BP22" s="254"/>
      <c r="BQ22" s="254"/>
      <c r="BR22" s="254"/>
      <c r="BS22" s="255"/>
      <c r="BT22" s="253" t="s">
        <v>71</v>
      </c>
      <c r="BU22" s="254"/>
      <c r="BV22" s="254"/>
      <c r="BW22" s="254"/>
      <c r="BX22" s="254"/>
      <c r="BY22" s="254"/>
      <c r="BZ22" s="254"/>
      <c r="CA22" s="254"/>
      <c r="CB22" s="255"/>
      <c r="CC22" s="62"/>
      <c r="CE22" s="37"/>
    </row>
    <row r="23" spans="2:103" s="38" customFormat="1" ht="15" thickBot="1">
      <c r="B23" s="60"/>
      <c r="C23" s="298"/>
      <c r="D23" s="299"/>
      <c r="E23" s="299"/>
      <c r="F23" s="299"/>
      <c r="G23" s="299"/>
      <c r="H23" s="299"/>
      <c r="I23" s="299"/>
      <c r="J23" s="299"/>
      <c r="K23" s="299"/>
      <c r="L23" s="299"/>
      <c r="M23" s="299"/>
      <c r="N23" s="300"/>
      <c r="R23" s="277"/>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9"/>
      <c r="BC23" s="259"/>
      <c r="BD23" s="260"/>
      <c r="BE23" s="260"/>
      <c r="BF23" s="260"/>
      <c r="BG23" s="260"/>
      <c r="BH23" s="260"/>
      <c r="BI23" s="260"/>
      <c r="BJ23" s="260"/>
      <c r="BK23" s="260"/>
      <c r="BL23" s="261"/>
      <c r="BM23" s="256"/>
      <c r="BN23" s="257"/>
      <c r="BO23" s="257"/>
      <c r="BP23" s="257"/>
      <c r="BQ23" s="257"/>
      <c r="BR23" s="257"/>
      <c r="BS23" s="258"/>
      <c r="BT23" s="256"/>
      <c r="BU23" s="257"/>
      <c r="BV23" s="257"/>
      <c r="BW23" s="257"/>
      <c r="BX23" s="257"/>
      <c r="BY23" s="257"/>
      <c r="BZ23" s="257"/>
      <c r="CA23" s="257"/>
      <c r="CB23" s="258"/>
      <c r="CC23" s="62"/>
      <c r="CE23" s="37"/>
    </row>
    <row r="24" spans="2:103" s="38" customFormat="1" ht="14.5" customHeight="1">
      <c r="B24" s="60"/>
      <c r="C24" s="298"/>
      <c r="D24" s="299"/>
      <c r="E24" s="299"/>
      <c r="F24" s="299"/>
      <c r="G24" s="299"/>
      <c r="H24" s="299"/>
      <c r="I24" s="299"/>
      <c r="J24" s="299"/>
      <c r="K24" s="299"/>
      <c r="L24" s="299"/>
      <c r="M24" s="299"/>
      <c r="N24" s="300"/>
      <c r="R24" s="277"/>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9"/>
      <c r="BC24" s="253" t="s">
        <v>66</v>
      </c>
      <c r="BD24" s="254"/>
      <c r="BE24" s="254"/>
      <c r="BF24" s="254"/>
      <c r="BG24" s="254"/>
      <c r="BH24" s="254"/>
      <c r="BI24" s="254"/>
      <c r="BJ24" s="254"/>
      <c r="BK24" s="254"/>
      <c r="BL24" s="255"/>
      <c r="BM24" s="253" t="s">
        <v>72</v>
      </c>
      <c r="BN24" s="254"/>
      <c r="BO24" s="254"/>
      <c r="BP24" s="254"/>
      <c r="BQ24" s="254"/>
      <c r="BR24" s="254"/>
      <c r="BS24" s="255"/>
      <c r="BT24" s="253" t="s">
        <v>74</v>
      </c>
      <c r="BU24" s="254"/>
      <c r="BV24" s="254"/>
      <c r="BW24" s="254"/>
      <c r="BX24" s="254"/>
      <c r="BY24" s="254"/>
      <c r="BZ24" s="254"/>
      <c r="CA24" s="254"/>
      <c r="CB24" s="255"/>
      <c r="CC24" s="62"/>
      <c r="CE24" s="37"/>
    </row>
    <row r="25" spans="2:103" s="38" customFormat="1" ht="15" thickBot="1">
      <c r="B25" s="60"/>
      <c r="C25" s="298"/>
      <c r="D25" s="299"/>
      <c r="E25" s="299"/>
      <c r="F25" s="299"/>
      <c r="G25" s="299"/>
      <c r="H25" s="299"/>
      <c r="I25" s="299"/>
      <c r="J25" s="299"/>
      <c r="K25" s="299"/>
      <c r="L25" s="299"/>
      <c r="M25" s="299"/>
      <c r="N25" s="300"/>
      <c r="R25" s="277"/>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9"/>
      <c r="BC25" s="259"/>
      <c r="BD25" s="260"/>
      <c r="BE25" s="260"/>
      <c r="BF25" s="260"/>
      <c r="BG25" s="260"/>
      <c r="BH25" s="260"/>
      <c r="BI25" s="260"/>
      <c r="BJ25" s="260"/>
      <c r="BK25" s="260"/>
      <c r="BL25" s="261"/>
      <c r="BM25" s="256"/>
      <c r="BN25" s="257"/>
      <c r="BO25" s="257"/>
      <c r="BP25" s="257"/>
      <c r="BQ25" s="257"/>
      <c r="BR25" s="257"/>
      <c r="BS25" s="258"/>
      <c r="BT25" s="256"/>
      <c r="BU25" s="257"/>
      <c r="BV25" s="257"/>
      <c r="BW25" s="257"/>
      <c r="BX25" s="257"/>
      <c r="BY25" s="257"/>
      <c r="BZ25" s="257"/>
      <c r="CA25" s="257"/>
      <c r="CB25" s="258"/>
      <c r="CC25" s="62"/>
      <c r="CE25" s="37"/>
    </row>
    <row r="26" spans="2:103" s="38" customFormat="1" ht="14.5" customHeight="1">
      <c r="B26" s="60"/>
      <c r="C26" s="298"/>
      <c r="D26" s="299"/>
      <c r="E26" s="299"/>
      <c r="F26" s="299"/>
      <c r="G26" s="299"/>
      <c r="H26" s="299"/>
      <c r="I26" s="299"/>
      <c r="J26" s="299"/>
      <c r="K26" s="299"/>
      <c r="L26" s="299"/>
      <c r="M26" s="299"/>
      <c r="N26" s="300"/>
      <c r="R26" s="277"/>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9"/>
      <c r="BC26" s="253" t="s">
        <v>67</v>
      </c>
      <c r="BD26" s="254"/>
      <c r="BE26" s="254"/>
      <c r="BF26" s="254"/>
      <c r="BG26" s="254"/>
      <c r="BH26" s="254"/>
      <c r="BI26" s="254"/>
      <c r="BJ26" s="254"/>
      <c r="BK26" s="254"/>
      <c r="BL26" s="255"/>
      <c r="BM26" s="253" t="s">
        <v>73</v>
      </c>
      <c r="BN26" s="254"/>
      <c r="BO26" s="254"/>
      <c r="BP26" s="254"/>
      <c r="BQ26" s="254"/>
      <c r="BR26" s="254"/>
      <c r="BS26" s="255"/>
      <c r="BT26" s="253" t="s">
        <v>75</v>
      </c>
      <c r="BU26" s="254"/>
      <c r="BV26" s="254"/>
      <c r="BW26" s="254"/>
      <c r="BX26" s="254"/>
      <c r="BY26" s="254"/>
      <c r="BZ26" s="254"/>
      <c r="CA26" s="254"/>
      <c r="CB26" s="255"/>
      <c r="CC26" s="62"/>
      <c r="CE26" s="37"/>
    </row>
    <row r="27" spans="2:103" s="38" customFormat="1" ht="15" thickBot="1">
      <c r="B27" s="60"/>
      <c r="C27" s="298"/>
      <c r="D27" s="299"/>
      <c r="E27" s="299"/>
      <c r="F27" s="299"/>
      <c r="G27" s="299"/>
      <c r="H27" s="299"/>
      <c r="I27" s="299"/>
      <c r="J27" s="299"/>
      <c r="K27" s="299"/>
      <c r="L27" s="299"/>
      <c r="M27" s="299"/>
      <c r="N27" s="300"/>
      <c r="R27" s="277"/>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9"/>
      <c r="BC27" s="259"/>
      <c r="BD27" s="260"/>
      <c r="BE27" s="260"/>
      <c r="BF27" s="260"/>
      <c r="BG27" s="260"/>
      <c r="BH27" s="260"/>
      <c r="BI27" s="260"/>
      <c r="BJ27" s="260"/>
      <c r="BK27" s="260"/>
      <c r="BL27" s="261"/>
      <c r="BM27" s="256"/>
      <c r="BN27" s="257"/>
      <c r="BO27" s="257"/>
      <c r="BP27" s="257"/>
      <c r="BQ27" s="257"/>
      <c r="BR27" s="257"/>
      <c r="BS27" s="258"/>
      <c r="BT27" s="256"/>
      <c r="BU27" s="257"/>
      <c r="BV27" s="257"/>
      <c r="BW27" s="257"/>
      <c r="BX27" s="257"/>
      <c r="BY27" s="257"/>
      <c r="BZ27" s="257"/>
      <c r="CA27" s="257"/>
      <c r="CB27" s="258"/>
      <c r="CC27" s="62"/>
      <c r="CE27" s="37"/>
    </row>
    <row r="28" spans="2:103" s="38" customFormat="1" ht="16.5" customHeight="1">
      <c r="B28" s="60"/>
      <c r="C28" s="298"/>
      <c r="D28" s="299"/>
      <c r="E28" s="299"/>
      <c r="F28" s="299"/>
      <c r="G28" s="299"/>
      <c r="H28" s="299"/>
      <c r="I28" s="299"/>
      <c r="J28" s="299"/>
      <c r="K28" s="299"/>
      <c r="L28" s="299"/>
      <c r="M28" s="299"/>
      <c r="N28" s="300"/>
      <c r="R28" s="277"/>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9"/>
      <c r="BC28" s="253" t="s">
        <v>68</v>
      </c>
      <c r="BD28" s="254"/>
      <c r="BE28" s="254"/>
      <c r="BF28" s="254"/>
      <c r="BG28" s="254"/>
      <c r="BH28" s="254"/>
      <c r="BI28" s="254"/>
      <c r="BJ28" s="254"/>
      <c r="BK28" s="254"/>
      <c r="BL28" s="255"/>
      <c r="BM28" s="253" t="s">
        <v>77</v>
      </c>
      <c r="BN28" s="254"/>
      <c r="BO28" s="254"/>
      <c r="BP28" s="254"/>
      <c r="BQ28" s="254"/>
      <c r="BR28" s="254"/>
      <c r="BS28" s="255"/>
      <c r="BT28" s="253" t="s">
        <v>76</v>
      </c>
      <c r="BU28" s="254"/>
      <c r="BV28" s="254"/>
      <c r="BW28" s="254"/>
      <c r="BX28" s="254"/>
      <c r="BY28" s="254"/>
      <c r="BZ28" s="254"/>
      <c r="CA28" s="254"/>
      <c r="CB28" s="255"/>
      <c r="CC28" s="62"/>
      <c r="CE28" s="37"/>
    </row>
    <row r="29" spans="2:103" s="38" customFormat="1" ht="15" thickBot="1">
      <c r="B29" s="60"/>
      <c r="C29" s="298"/>
      <c r="D29" s="299"/>
      <c r="E29" s="299"/>
      <c r="F29" s="299"/>
      <c r="G29" s="299"/>
      <c r="H29" s="299"/>
      <c r="I29" s="299"/>
      <c r="J29" s="299"/>
      <c r="K29" s="299"/>
      <c r="L29" s="299"/>
      <c r="M29" s="299"/>
      <c r="N29" s="300"/>
      <c r="R29" s="277"/>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9"/>
      <c r="BC29" s="259"/>
      <c r="BD29" s="260"/>
      <c r="BE29" s="260"/>
      <c r="BF29" s="260"/>
      <c r="BG29" s="260"/>
      <c r="BH29" s="260"/>
      <c r="BI29" s="260"/>
      <c r="BJ29" s="260"/>
      <c r="BK29" s="260"/>
      <c r="BL29" s="261"/>
      <c r="BM29" s="256"/>
      <c r="BN29" s="257"/>
      <c r="BO29" s="257"/>
      <c r="BP29" s="257"/>
      <c r="BQ29" s="257"/>
      <c r="BR29" s="257"/>
      <c r="BS29" s="258"/>
      <c r="BT29" s="256"/>
      <c r="BU29" s="257"/>
      <c r="BV29" s="257"/>
      <c r="BW29" s="257"/>
      <c r="BX29" s="257"/>
      <c r="BY29" s="257"/>
      <c r="BZ29" s="257"/>
      <c r="CA29" s="257"/>
      <c r="CB29" s="258"/>
      <c r="CC29" s="62"/>
      <c r="CE29" s="37"/>
    </row>
    <row r="30" spans="2:103" s="38" customFormat="1" ht="14.5" customHeight="1">
      <c r="B30" s="60"/>
      <c r="C30" s="298"/>
      <c r="D30" s="299"/>
      <c r="E30" s="299"/>
      <c r="F30" s="299"/>
      <c r="G30" s="299"/>
      <c r="H30" s="299"/>
      <c r="I30" s="299"/>
      <c r="J30" s="299"/>
      <c r="K30" s="299"/>
      <c r="L30" s="299"/>
      <c r="M30" s="299"/>
      <c r="N30" s="300"/>
      <c r="R30" s="277"/>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9"/>
      <c r="BC30" s="262" t="s">
        <v>69</v>
      </c>
      <c r="BD30" s="263"/>
      <c r="BE30" s="263"/>
      <c r="BF30" s="263"/>
      <c r="BG30" s="263"/>
      <c r="BH30" s="263"/>
      <c r="BI30" s="263"/>
      <c r="BJ30" s="263"/>
      <c r="BK30" s="263"/>
      <c r="BL30" s="264"/>
      <c r="BM30" s="262" t="s">
        <v>78</v>
      </c>
      <c r="BN30" s="263"/>
      <c r="BO30" s="263"/>
      <c r="BP30" s="263"/>
      <c r="BQ30" s="263"/>
      <c r="BR30" s="263"/>
      <c r="BS30" s="263"/>
      <c r="BT30" s="263"/>
      <c r="BU30" s="263"/>
      <c r="BV30" s="263"/>
      <c r="BW30" s="263"/>
      <c r="BX30" s="263"/>
      <c r="BY30" s="263"/>
      <c r="BZ30" s="263"/>
      <c r="CA30" s="263"/>
      <c r="CB30" s="264"/>
      <c r="CC30" s="62"/>
      <c r="CE30" s="37"/>
    </row>
    <row r="31" spans="2:103" s="38" customFormat="1">
      <c r="B31" s="60"/>
      <c r="C31" s="298"/>
      <c r="D31" s="299"/>
      <c r="E31" s="299"/>
      <c r="F31" s="299"/>
      <c r="G31" s="299"/>
      <c r="H31" s="299"/>
      <c r="I31" s="299"/>
      <c r="J31" s="299"/>
      <c r="K31" s="299"/>
      <c r="L31" s="299"/>
      <c r="M31" s="299"/>
      <c r="N31" s="300"/>
      <c r="R31" s="277"/>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9"/>
      <c r="BC31" s="265"/>
      <c r="BD31" s="266"/>
      <c r="BE31" s="266"/>
      <c r="BF31" s="266"/>
      <c r="BG31" s="266"/>
      <c r="BH31" s="266"/>
      <c r="BI31" s="266"/>
      <c r="BJ31" s="266"/>
      <c r="BK31" s="266"/>
      <c r="BL31" s="267"/>
      <c r="BM31" s="265"/>
      <c r="BN31" s="266"/>
      <c r="BO31" s="266"/>
      <c r="BP31" s="266"/>
      <c r="BQ31" s="266"/>
      <c r="BR31" s="266"/>
      <c r="BS31" s="266"/>
      <c r="BT31" s="266"/>
      <c r="BU31" s="266"/>
      <c r="BV31" s="266"/>
      <c r="BW31" s="266"/>
      <c r="BX31" s="266"/>
      <c r="BY31" s="266"/>
      <c r="BZ31" s="266"/>
      <c r="CA31" s="266"/>
      <c r="CB31" s="267"/>
      <c r="CC31" s="62"/>
      <c r="CE31" s="37"/>
    </row>
    <row r="32" spans="2:103" s="38" customFormat="1">
      <c r="B32" s="60"/>
      <c r="C32" s="298"/>
      <c r="D32" s="299"/>
      <c r="E32" s="299"/>
      <c r="F32" s="299"/>
      <c r="G32" s="299"/>
      <c r="H32" s="299"/>
      <c r="I32" s="299"/>
      <c r="J32" s="299"/>
      <c r="K32" s="299"/>
      <c r="L32" s="299"/>
      <c r="M32" s="299"/>
      <c r="N32" s="300"/>
      <c r="R32" s="277"/>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9"/>
      <c r="BC32" s="265"/>
      <c r="BD32" s="266"/>
      <c r="BE32" s="266"/>
      <c r="BF32" s="266"/>
      <c r="BG32" s="266"/>
      <c r="BH32" s="266"/>
      <c r="BI32" s="266"/>
      <c r="BJ32" s="266"/>
      <c r="BK32" s="266"/>
      <c r="BL32" s="267"/>
      <c r="BM32" s="265"/>
      <c r="BN32" s="266"/>
      <c r="BO32" s="266"/>
      <c r="BP32" s="266"/>
      <c r="BQ32" s="266"/>
      <c r="BR32" s="266"/>
      <c r="BS32" s="266"/>
      <c r="BT32" s="266"/>
      <c r="BU32" s="266"/>
      <c r="BV32" s="266"/>
      <c r="BW32" s="266"/>
      <c r="BX32" s="266"/>
      <c r="BY32" s="266"/>
      <c r="BZ32" s="266"/>
      <c r="CA32" s="266"/>
      <c r="CB32" s="267"/>
      <c r="CC32" s="62"/>
      <c r="CE32" s="37"/>
    </row>
    <row r="33" spans="2:83" s="38" customFormat="1">
      <c r="B33" s="60"/>
      <c r="C33" s="298"/>
      <c r="D33" s="299"/>
      <c r="E33" s="299"/>
      <c r="F33" s="299"/>
      <c r="G33" s="299"/>
      <c r="H33" s="299"/>
      <c r="I33" s="299"/>
      <c r="J33" s="299"/>
      <c r="K33" s="299"/>
      <c r="L33" s="299"/>
      <c r="M33" s="299"/>
      <c r="N33" s="300"/>
      <c r="R33" s="277"/>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9"/>
      <c r="BC33" s="265"/>
      <c r="BD33" s="266"/>
      <c r="BE33" s="266"/>
      <c r="BF33" s="266"/>
      <c r="BG33" s="266"/>
      <c r="BH33" s="266"/>
      <c r="BI33" s="266"/>
      <c r="BJ33" s="266"/>
      <c r="BK33" s="266"/>
      <c r="BL33" s="267"/>
      <c r="BM33" s="265"/>
      <c r="BN33" s="266"/>
      <c r="BO33" s="266"/>
      <c r="BP33" s="266"/>
      <c r="BQ33" s="266"/>
      <c r="BR33" s="266"/>
      <c r="BS33" s="266"/>
      <c r="BT33" s="266"/>
      <c r="BU33" s="266"/>
      <c r="BV33" s="266"/>
      <c r="BW33" s="266"/>
      <c r="BX33" s="266"/>
      <c r="BY33" s="266"/>
      <c r="BZ33" s="266"/>
      <c r="CA33" s="266"/>
      <c r="CB33" s="267"/>
      <c r="CC33" s="62"/>
      <c r="CE33" s="37"/>
    </row>
    <row r="34" spans="2:83" s="38" customFormat="1">
      <c r="B34" s="60"/>
      <c r="C34" s="298"/>
      <c r="D34" s="299"/>
      <c r="E34" s="299"/>
      <c r="F34" s="299"/>
      <c r="G34" s="299"/>
      <c r="H34" s="299"/>
      <c r="I34" s="299"/>
      <c r="J34" s="299"/>
      <c r="K34" s="299"/>
      <c r="L34" s="299"/>
      <c r="M34" s="299"/>
      <c r="N34" s="300"/>
      <c r="R34" s="277"/>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9"/>
      <c r="BC34" s="265"/>
      <c r="BD34" s="266"/>
      <c r="BE34" s="266"/>
      <c r="BF34" s="266"/>
      <c r="BG34" s="266"/>
      <c r="BH34" s="266"/>
      <c r="BI34" s="266"/>
      <c r="BJ34" s="266"/>
      <c r="BK34" s="266"/>
      <c r="BL34" s="267"/>
      <c r="BM34" s="265"/>
      <c r="BN34" s="266"/>
      <c r="BO34" s="266"/>
      <c r="BP34" s="266"/>
      <c r="BQ34" s="266"/>
      <c r="BR34" s="266"/>
      <c r="BS34" s="266"/>
      <c r="BT34" s="266"/>
      <c r="BU34" s="266"/>
      <c r="BV34" s="266"/>
      <c r="BW34" s="266"/>
      <c r="BX34" s="266"/>
      <c r="BY34" s="266"/>
      <c r="BZ34" s="266"/>
      <c r="CA34" s="266"/>
      <c r="CB34" s="267"/>
      <c r="CC34" s="62"/>
      <c r="CE34" s="37"/>
    </row>
    <row r="35" spans="2:83" s="38" customFormat="1" ht="21.75" customHeight="1" thickBot="1">
      <c r="B35" s="66"/>
      <c r="C35" s="301"/>
      <c r="D35" s="302"/>
      <c r="E35" s="302"/>
      <c r="F35" s="302"/>
      <c r="G35" s="302"/>
      <c r="H35" s="302"/>
      <c r="I35" s="302"/>
      <c r="J35" s="302"/>
      <c r="K35" s="302"/>
      <c r="L35" s="302"/>
      <c r="M35" s="302"/>
      <c r="N35" s="303"/>
      <c r="R35" s="280"/>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2"/>
      <c r="BC35" s="268"/>
      <c r="BD35" s="269"/>
      <c r="BE35" s="269"/>
      <c r="BF35" s="269"/>
      <c r="BG35" s="269"/>
      <c r="BH35" s="269"/>
      <c r="BI35" s="269"/>
      <c r="BJ35" s="269"/>
      <c r="BK35" s="269"/>
      <c r="BL35" s="270"/>
      <c r="BM35" s="268"/>
      <c r="BN35" s="269"/>
      <c r="BO35" s="269"/>
      <c r="BP35" s="269"/>
      <c r="BQ35" s="269"/>
      <c r="BR35" s="269"/>
      <c r="BS35" s="269"/>
      <c r="BT35" s="269"/>
      <c r="BU35" s="269"/>
      <c r="BV35" s="269"/>
      <c r="BW35" s="269"/>
      <c r="BX35" s="269"/>
      <c r="BY35" s="269"/>
      <c r="BZ35" s="269"/>
      <c r="CA35" s="269"/>
      <c r="CB35" s="270"/>
      <c r="CC35" s="62"/>
      <c r="CE35" s="67"/>
    </row>
    <row r="36" spans="2:83" s="38" customFormat="1" ht="14.5" customHeight="1" thickBot="1">
      <c r="B36" s="66"/>
      <c r="C36" s="68"/>
      <c r="D36" s="68"/>
      <c r="E36" s="68"/>
      <c r="F36" s="68"/>
      <c r="G36" s="68"/>
      <c r="H36" s="68"/>
      <c r="I36" s="68"/>
      <c r="J36" s="68"/>
      <c r="K36" s="68"/>
      <c r="L36" s="68"/>
      <c r="M36" s="68"/>
      <c r="N36" s="68"/>
      <c r="Y36" s="40"/>
      <c r="Z36" s="40"/>
      <c r="AA36" s="40"/>
      <c r="AN36" s="69"/>
      <c r="AO36" s="69"/>
      <c r="AP36" s="69"/>
      <c r="AQ36" s="69"/>
      <c r="AR36" s="69"/>
      <c r="AS36" s="69"/>
      <c r="AT36" s="69"/>
      <c r="AU36" s="40"/>
      <c r="AV36" s="40"/>
      <c r="AW36" s="40"/>
      <c r="AX36" s="40"/>
      <c r="BA36" s="40"/>
      <c r="BB36" s="40"/>
      <c r="BZ36" s="69"/>
      <c r="CA36" s="40"/>
      <c r="CB36" s="40"/>
      <c r="CC36" s="62"/>
      <c r="CE36" s="67"/>
    </row>
    <row r="37" spans="2:83" s="38" customFormat="1" ht="18.649999999999999" customHeight="1">
      <c r="B37" s="70"/>
      <c r="C37" s="271" t="s">
        <v>49</v>
      </c>
      <c r="D37" s="272"/>
      <c r="E37" s="272"/>
      <c r="F37" s="272"/>
      <c r="G37" s="272"/>
      <c r="H37" s="272"/>
      <c r="I37" s="272"/>
      <c r="J37" s="272"/>
      <c r="K37" s="272"/>
      <c r="L37" s="272"/>
      <c r="M37" s="272"/>
      <c r="N37" s="273"/>
      <c r="R37" s="274" t="s">
        <v>58</v>
      </c>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6"/>
      <c r="BC37" s="283" t="s">
        <v>62</v>
      </c>
      <c r="BD37" s="284"/>
      <c r="BE37" s="284"/>
      <c r="BF37" s="284"/>
      <c r="BG37" s="284"/>
      <c r="BH37" s="284"/>
      <c r="BI37" s="284"/>
      <c r="BJ37" s="284"/>
      <c r="BK37" s="284"/>
      <c r="BL37" s="285"/>
      <c r="BM37" s="289" t="s">
        <v>63</v>
      </c>
      <c r="BN37" s="290"/>
      <c r="BO37" s="290"/>
      <c r="BP37" s="290"/>
      <c r="BQ37" s="290"/>
      <c r="BR37" s="290"/>
      <c r="BS37" s="291"/>
      <c r="BT37" s="289" t="s">
        <v>64</v>
      </c>
      <c r="BU37" s="290"/>
      <c r="BV37" s="290"/>
      <c r="BW37" s="290"/>
      <c r="BX37" s="290"/>
      <c r="BY37" s="290"/>
      <c r="BZ37" s="290"/>
      <c r="CA37" s="290"/>
      <c r="CB37" s="291"/>
      <c r="CC37" s="62"/>
      <c r="CE37" s="71"/>
    </row>
    <row r="38" spans="2:83" s="38" customFormat="1" ht="14.5" customHeight="1" thickBot="1">
      <c r="B38" s="70"/>
      <c r="C38" s="298" t="s">
        <v>50</v>
      </c>
      <c r="D38" s="299"/>
      <c r="E38" s="299"/>
      <c r="F38" s="299"/>
      <c r="G38" s="299"/>
      <c r="H38" s="299"/>
      <c r="I38" s="299"/>
      <c r="J38" s="299"/>
      <c r="K38" s="299"/>
      <c r="L38" s="299"/>
      <c r="M38" s="299"/>
      <c r="N38" s="300"/>
      <c r="R38" s="277"/>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9"/>
      <c r="BC38" s="286"/>
      <c r="BD38" s="287"/>
      <c r="BE38" s="287"/>
      <c r="BF38" s="287"/>
      <c r="BG38" s="287"/>
      <c r="BH38" s="287"/>
      <c r="BI38" s="287"/>
      <c r="BJ38" s="287"/>
      <c r="BK38" s="287"/>
      <c r="BL38" s="288"/>
      <c r="BM38" s="292"/>
      <c r="BN38" s="293"/>
      <c r="BO38" s="293"/>
      <c r="BP38" s="293"/>
      <c r="BQ38" s="293"/>
      <c r="BR38" s="293"/>
      <c r="BS38" s="294"/>
      <c r="BT38" s="292"/>
      <c r="BU38" s="293"/>
      <c r="BV38" s="293"/>
      <c r="BW38" s="293"/>
      <c r="BX38" s="293"/>
      <c r="BY38" s="293"/>
      <c r="BZ38" s="293"/>
      <c r="CA38" s="293"/>
      <c r="CB38" s="294"/>
      <c r="CC38" s="62"/>
      <c r="CE38" s="71"/>
    </row>
    <row r="39" spans="2:83" s="38" customFormat="1" ht="14.5" customHeight="1">
      <c r="B39" s="70"/>
      <c r="C39" s="298"/>
      <c r="D39" s="299"/>
      <c r="E39" s="299"/>
      <c r="F39" s="299"/>
      <c r="G39" s="299"/>
      <c r="H39" s="299"/>
      <c r="I39" s="299"/>
      <c r="J39" s="299"/>
      <c r="K39" s="299"/>
      <c r="L39" s="299"/>
      <c r="M39" s="299"/>
      <c r="N39" s="300"/>
      <c r="R39" s="277"/>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9"/>
      <c r="BC39" s="253" t="s">
        <v>65</v>
      </c>
      <c r="BD39" s="254"/>
      <c r="BE39" s="254"/>
      <c r="BF39" s="254"/>
      <c r="BG39" s="254"/>
      <c r="BH39" s="254"/>
      <c r="BI39" s="254"/>
      <c r="BJ39" s="254"/>
      <c r="BK39" s="254"/>
      <c r="BL39" s="255"/>
      <c r="BM39" s="253" t="s">
        <v>75</v>
      </c>
      <c r="BN39" s="254"/>
      <c r="BO39" s="254"/>
      <c r="BP39" s="254"/>
      <c r="BQ39" s="254"/>
      <c r="BR39" s="254"/>
      <c r="BS39" s="255"/>
      <c r="BT39" s="253" t="s">
        <v>70</v>
      </c>
      <c r="BU39" s="254"/>
      <c r="BV39" s="254"/>
      <c r="BW39" s="254"/>
      <c r="BX39" s="254"/>
      <c r="BY39" s="254"/>
      <c r="BZ39" s="254"/>
      <c r="CA39" s="254"/>
      <c r="CB39" s="255"/>
      <c r="CC39" s="62"/>
      <c r="CE39" s="71"/>
    </row>
    <row r="40" spans="2:83" s="38" customFormat="1" ht="14.5" customHeight="1" thickBot="1">
      <c r="B40" s="70"/>
      <c r="C40" s="298"/>
      <c r="D40" s="299"/>
      <c r="E40" s="299"/>
      <c r="F40" s="299"/>
      <c r="G40" s="299"/>
      <c r="H40" s="299"/>
      <c r="I40" s="299"/>
      <c r="J40" s="299"/>
      <c r="K40" s="299"/>
      <c r="L40" s="299"/>
      <c r="M40" s="299"/>
      <c r="N40" s="300"/>
      <c r="R40" s="277"/>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9"/>
      <c r="BC40" s="259"/>
      <c r="BD40" s="260"/>
      <c r="BE40" s="260"/>
      <c r="BF40" s="260"/>
      <c r="BG40" s="260"/>
      <c r="BH40" s="260"/>
      <c r="BI40" s="260"/>
      <c r="BJ40" s="260"/>
      <c r="BK40" s="260"/>
      <c r="BL40" s="261"/>
      <c r="BM40" s="256"/>
      <c r="BN40" s="257"/>
      <c r="BO40" s="257"/>
      <c r="BP40" s="257"/>
      <c r="BQ40" s="257"/>
      <c r="BR40" s="257"/>
      <c r="BS40" s="258"/>
      <c r="BT40" s="256"/>
      <c r="BU40" s="257"/>
      <c r="BV40" s="257"/>
      <c r="BW40" s="257"/>
      <c r="BX40" s="257"/>
      <c r="BY40" s="257"/>
      <c r="BZ40" s="257"/>
      <c r="CA40" s="257"/>
      <c r="CB40" s="258"/>
      <c r="CC40" s="62"/>
      <c r="CE40" s="71"/>
    </row>
    <row r="41" spans="2:83" s="38" customFormat="1" ht="14.5" customHeight="1">
      <c r="B41" s="70"/>
      <c r="C41" s="298"/>
      <c r="D41" s="299"/>
      <c r="E41" s="299"/>
      <c r="F41" s="299"/>
      <c r="G41" s="299"/>
      <c r="H41" s="299"/>
      <c r="I41" s="299"/>
      <c r="J41" s="299"/>
      <c r="K41" s="299"/>
      <c r="L41" s="299"/>
      <c r="M41" s="299"/>
      <c r="N41" s="300"/>
      <c r="R41" s="277"/>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9"/>
      <c r="BC41" s="253" t="s">
        <v>66</v>
      </c>
      <c r="BD41" s="254"/>
      <c r="BE41" s="254"/>
      <c r="BF41" s="254"/>
      <c r="BG41" s="254"/>
      <c r="BH41" s="254"/>
      <c r="BI41" s="254"/>
      <c r="BJ41" s="254"/>
      <c r="BK41" s="254"/>
      <c r="BL41" s="255"/>
      <c r="BM41" s="253" t="s">
        <v>80</v>
      </c>
      <c r="BN41" s="254"/>
      <c r="BO41" s="254"/>
      <c r="BP41" s="254"/>
      <c r="BQ41" s="254"/>
      <c r="BR41" s="254"/>
      <c r="BS41" s="255"/>
      <c r="BT41" s="253" t="s">
        <v>72</v>
      </c>
      <c r="BU41" s="254"/>
      <c r="BV41" s="254"/>
      <c r="BW41" s="254"/>
      <c r="BX41" s="254"/>
      <c r="BY41" s="254"/>
      <c r="BZ41" s="254"/>
      <c r="CA41" s="254"/>
      <c r="CB41" s="255"/>
      <c r="CC41" s="62"/>
      <c r="CE41" s="71"/>
    </row>
    <row r="42" spans="2:83" s="38" customFormat="1" ht="14.5" customHeight="1" thickBot="1">
      <c r="B42" s="70"/>
      <c r="C42" s="298"/>
      <c r="D42" s="299"/>
      <c r="E42" s="299"/>
      <c r="F42" s="299"/>
      <c r="G42" s="299"/>
      <c r="H42" s="299"/>
      <c r="I42" s="299"/>
      <c r="J42" s="299"/>
      <c r="K42" s="299"/>
      <c r="L42" s="299"/>
      <c r="M42" s="299"/>
      <c r="N42" s="300"/>
      <c r="R42" s="277"/>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9"/>
      <c r="BC42" s="259"/>
      <c r="BD42" s="260"/>
      <c r="BE42" s="260"/>
      <c r="BF42" s="260"/>
      <c r="BG42" s="260"/>
      <c r="BH42" s="260"/>
      <c r="BI42" s="260"/>
      <c r="BJ42" s="260"/>
      <c r="BK42" s="260"/>
      <c r="BL42" s="261"/>
      <c r="BM42" s="256"/>
      <c r="BN42" s="257"/>
      <c r="BO42" s="257"/>
      <c r="BP42" s="257"/>
      <c r="BQ42" s="257"/>
      <c r="BR42" s="257"/>
      <c r="BS42" s="258"/>
      <c r="BT42" s="256"/>
      <c r="BU42" s="257"/>
      <c r="BV42" s="257"/>
      <c r="BW42" s="257"/>
      <c r="BX42" s="257"/>
      <c r="BY42" s="257"/>
      <c r="BZ42" s="257"/>
      <c r="CA42" s="257"/>
      <c r="CB42" s="258"/>
      <c r="CC42" s="62"/>
      <c r="CE42" s="71"/>
    </row>
    <row r="43" spans="2:83" s="38" customFormat="1" ht="14.5" customHeight="1">
      <c r="B43" s="70"/>
      <c r="C43" s="298"/>
      <c r="D43" s="299"/>
      <c r="E43" s="299"/>
      <c r="F43" s="299"/>
      <c r="G43" s="299"/>
      <c r="H43" s="299"/>
      <c r="I43" s="299"/>
      <c r="J43" s="299"/>
      <c r="K43" s="299"/>
      <c r="L43" s="299"/>
      <c r="M43" s="299"/>
      <c r="N43" s="300"/>
      <c r="R43" s="277"/>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9"/>
      <c r="BC43" s="253" t="s">
        <v>67</v>
      </c>
      <c r="BD43" s="254"/>
      <c r="BE43" s="254"/>
      <c r="BF43" s="254"/>
      <c r="BG43" s="254"/>
      <c r="BH43" s="254"/>
      <c r="BI43" s="254"/>
      <c r="BJ43" s="254"/>
      <c r="BK43" s="254"/>
      <c r="BL43" s="255"/>
      <c r="BM43" s="253" t="s">
        <v>73</v>
      </c>
      <c r="BN43" s="254"/>
      <c r="BO43" s="254"/>
      <c r="BP43" s="254"/>
      <c r="BQ43" s="254"/>
      <c r="BR43" s="254"/>
      <c r="BS43" s="255"/>
      <c r="BT43" s="253" t="s">
        <v>75</v>
      </c>
      <c r="BU43" s="254"/>
      <c r="BV43" s="254"/>
      <c r="BW43" s="254"/>
      <c r="BX43" s="254"/>
      <c r="BY43" s="254"/>
      <c r="BZ43" s="254"/>
      <c r="CA43" s="254"/>
      <c r="CB43" s="255"/>
      <c r="CC43" s="62"/>
      <c r="CE43" s="71"/>
    </row>
    <row r="44" spans="2:83" s="38" customFormat="1" ht="14.5" customHeight="1" thickBot="1">
      <c r="B44" s="70"/>
      <c r="C44" s="298"/>
      <c r="D44" s="299"/>
      <c r="E44" s="299"/>
      <c r="F44" s="299"/>
      <c r="G44" s="299"/>
      <c r="H44" s="299"/>
      <c r="I44" s="299"/>
      <c r="J44" s="299"/>
      <c r="K44" s="299"/>
      <c r="L44" s="299"/>
      <c r="M44" s="299"/>
      <c r="N44" s="300"/>
      <c r="R44" s="277"/>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9"/>
      <c r="BC44" s="259"/>
      <c r="BD44" s="260"/>
      <c r="BE44" s="260"/>
      <c r="BF44" s="260"/>
      <c r="BG44" s="260"/>
      <c r="BH44" s="260"/>
      <c r="BI44" s="260"/>
      <c r="BJ44" s="260"/>
      <c r="BK44" s="260"/>
      <c r="BL44" s="261"/>
      <c r="BM44" s="256"/>
      <c r="BN44" s="257"/>
      <c r="BO44" s="257"/>
      <c r="BP44" s="257"/>
      <c r="BQ44" s="257"/>
      <c r="BR44" s="257"/>
      <c r="BS44" s="258"/>
      <c r="BT44" s="256"/>
      <c r="BU44" s="257"/>
      <c r="BV44" s="257"/>
      <c r="BW44" s="257"/>
      <c r="BX44" s="257"/>
      <c r="BY44" s="257"/>
      <c r="BZ44" s="257"/>
      <c r="CA44" s="257"/>
      <c r="CB44" s="258"/>
      <c r="CC44" s="62"/>
      <c r="CE44" s="71"/>
    </row>
    <row r="45" spans="2:83" s="38" customFormat="1" ht="18.75" customHeight="1">
      <c r="B45" s="70"/>
      <c r="C45" s="298"/>
      <c r="D45" s="299"/>
      <c r="E45" s="299"/>
      <c r="F45" s="299"/>
      <c r="G45" s="299"/>
      <c r="H45" s="299"/>
      <c r="I45" s="299"/>
      <c r="J45" s="299"/>
      <c r="K45" s="299"/>
      <c r="L45" s="299"/>
      <c r="M45" s="299"/>
      <c r="N45" s="300"/>
      <c r="R45" s="277"/>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9"/>
      <c r="BC45" s="253" t="s">
        <v>68</v>
      </c>
      <c r="BD45" s="254"/>
      <c r="BE45" s="254"/>
      <c r="BF45" s="254"/>
      <c r="BG45" s="254"/>
      <c r="BH45" s="254"/>
      <c r="BI45" s="254"/>
      <c r="BJ45" s="254"/>
      <c r="BK45" s="254"/>
      <c r="BL45" s="255"/>
      <c r="BM45" s="253" t="s">
        <v>77</v>
      </c>
      <c r="BN45" s="254"/>
      <c r="BO45" s="254"/>
      <c r="BP45" s="254"/>
      <c r="BQ45" s="254"/>
      <c r="BR45" s="254"/>
      <c r="BS45" s="255"/>
      <c r="BT45" s="253" t="s">
        <v>76</v>
      </c>
      <c r="BU45" s="254"/>
      <c r="BV45" s="254"/>
      <c r="BW45" s="254"/>
      <c r="BX45" s="254"/>
      <c r="BY45" s="254"/>
      <c r="BZ45" s="254"/>
      <c r="CA45" s="254"/>
      <c r="CB45" s="255"/>
      <c r="CC45" s="62"/>
      <c r="CE45" s="71"/>
    </row>
    <row r="46" spans="2:83" s="38" customFormat="1" ht="14.5" customHeight="1" thickBot="1">
      <c r="B46" s="70"/>
      <c r="C46" s="298"/>
      <c r="D46" s="299"/>
      <c r="E46" s="299"/>
      <c r="F46" s="299"/>
      <c r="G46" s="299"/>
      <c r="H46" s="299"/>
      <c r="I46" s="299"/>
      <c r="J46" s="299"/>
      <c r="K46" s="299"/>
      <c r="L46" s="299"/>
      <c r="M46" s="299"/>
      <c r="N46" s="300"/>
      <c r="R46" s="277"/>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9"/>
      <c r="BC46" s="259"/>
      <c r="BD46" s="260"/>
      <c r="BE46" s="260"/>
      <c r="BF46" s="260"/>
      <c r="BG46" s="260"/>
      <c r="BH46" s="260"/>
      <c r="BI46" s="260"/>
      <c r="BJ46" s="260"/>
      <c r="BK46" s="260"/>
      <c r="BL46" s="261"/>
      <c r="BM46" s="256"/>
      <c r="BN46" s="257"/>
      <c r="BO46" s="257"/>
      <c r="BP46" s="257"/>
      <c r="BQ46" s="257"/>
      <c r="BR46" s="257"/>
      <c r="BS46" s="258"/>
      <c r="BT46" s="256"/>
      <c r="BU46" s="257"/>
      <c r="BV46" s="257"/>
      <c r="BW46" s="257"/>
      <c r="BX46" s="257"/>
      <c r="BY46" s="257"/>
      <c r="BZ46" s="257"/>
      <c r="CA46" s="257"/>
      <c r="CB46" s="258"/>
      <c r="CC46" s="62"/>
      <c r="CE46" s="71"/>
    </row>
    <row r="47" spans="2:83" s="38" customFormat="1" ht="14.5" customHeight="1">
      <c r="B47" s="70"/>
      <c r="C47" s="298"/>
      <c r="D47" s="299"/>
      <c r="E47" s="299"/>
      <c r="F47" s="299"/>
      <c r="G47" s="299"/>
      <c r="H47" s="299"/>
      <c r="I47" s="299"/>
      <c r="J47" s="299"/>
      <c r="K47" s="299"/>
      <c r="L47" s="299"/>
      <c r="M47" s="299"/>
      <c r="N47" s="300"/>
      <c r="R47" s="277"/>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9"/>
      <c r="BC47" s="304" t="s">
        <v>69</v>
      </c>
      <c r="BD47" s="305"/>
      <c r="BE47" s="305"/>
      <c r="BF47" s="305"/>
      <c r="BG47" s="305"/>
      <c r="BH47" s="305"/>
      <c r="BI47" s="305"/>
      <c r="BJ47" s="305"/>
      <c r="BK47" s="305"/>
      <c r="BL47" s="306"/>
      <c r="BM47" s="262" t="s">
        <v>79</v>
      </c>
      <c r="BN47" s="263"/>
      <c r="BO47" s="263"/>
      <c r="BP47" s="263"/>
      <c r="BQ47" s="263"/>
      <c r="BR47" s="263"/>
      <c r="BS47" s="263"/>
      <c r="BT47" s="263"/>
      <c r="BU47" s="263"/>
      <c r="BV47" s="263"/>
      <c r="BW47" s="263"/>
      <c r="BX47" s="263"/>
      <c r="BY47" s="263"/>
      <c r="BZ47" s="263"/>
      <c r="CA47" s="263"/>
      <c r="CB47" s="264"/>
      <c r="CC47" s="62"/>
      <c r="CE47" s="71"/>
    </row>
    <row r="48" spans="2:83" s="38" customFormat="1" ht="14.5" customHeight="1">
      <c r="B48" s="70"/>
      <c r="C48" s="298"/>
      <c r="D48" s="299"/>
      <c r="E48" s="299"/>
      <c r="F48" s="299"/>
      <c r="G48" s="299"/>
      <c r="H48" s="299"/>
      <c r="I48" s="299"/>
      <c r="J48" s="299"/>
      <c r="K48" s="299"/>
      <c r="L48" s="299"/>
      <c r="M48" s="299"/>
      <c r="N48" s="300"/>
      <c r="R48" s="277"/>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9"/>
      <c r="BC48" s="307"/>
      <c r="BD48" s="308"/>
      <c r="BE48" s="308"/>
      <c r="BF48" s="308"/>
      <c r="BG48" s="308"/>
      <c r="BH48" s="308"/>
      <c r="BI48" s="308"/>
      <c r="BJ48" s="308"/>
      <c r="BK48" s="308"/>
      <c r="BL48" s="309"/>
      <c r="BM48" s="265"/>
      <c r="BN48" s="266"/>
      <c r="BO48" s="266"/>
      <c r="BP48" s="266"/>
      <c r="BQ48" s="266"/>
      <c r="BR48" s="266"/>
      <c r="BS48" s="266"/>
      <c r="BT48" s="266"/>
      <c r="BU48" s="266"/>
      <c r="BV48" s="266"/>
      <c r="BW48" s="266"/>
      <c r="BX48" s="266"/>
      <c r="BY48" s="266"/>
      <c r="BZ48" s="266"/>
      <c r="CA48" s="266"/>
      <c r="CB48" s="267"/>
      <c r="CC48" s="62"/>
      <c r="CE48" s="71"/>
    </row>
    <row r="49" spans="2:83" s="38" customFormat="1" ht="14.5" customHeight="1">
      <c r="B49" s="70"/>
      <c r="C49" s="298"/>
      <c r="D49" s="299"/>
      <c r="E49" s="299"/>
      <c r="F49" s="299"/>
      <c r="G49" s="299"/>
      <c r="H49" s="299"/>
      <c r="I49" s="299"/>
      <c r="J49" s="299"/>
      <c r="K49" s="299"/>
      <c r="L49" s="299"/>
      <c r="M49" s="299"/>
      <c r="N49" s="300"/>
      <c r="R49" s="277"/>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9"/>
      <c r="BC49" s="307"/>
      <c r="BD49" s="308"/>
      <c r="BE49" s="308"/>
      <c r="BF49" s="308"/>
      <c r="BG49" s="308"/>
      <c r="BH49" s="308"/>
      <c r="BI49" s="308"/>
      <c r="BJ49" s="308"/>
      <c r="BK49" s="308"/>
      <c r="BL49" s="309"/>
      <c r="BM49" s="265"/>
      <c r="BN49" s="266"/>
      <c r="BO49" s="266"/>
      <c r="BP49" s="266"/>
      <c r="BQ49" s="266"/>
      <c r="BR49" s="266"/>
      <c r="BS49" s="266"/>
      <c r="BT49" s="266"/>
      <c r="BU49" s="266"/>
      <c r="BV49" s="266"/>
      <c r="BW49" s="266"/>
      <c r="BX49" s="266"/>
      <c r="BY49" s="266"/>
      <c r="BZ49" s="266"/>
      <c r="CA49" s="266"/>
      <c r="CB49" s="267"/>
      <c r="CC49" s="62"/>
      <c r="CE49" s="71"/>
    </row>
    <row r="50" spans="2:83" s="38" customFormat="1" ht="14.5" customHeight="1">
      <c r="B50" s="70"/>
      <c r="C50" s="298"/>
      <c r="D50" s="299"/>
      <c r="E50" s="299"/>
      <c r="F50" s="299"/>
      <c r="G50" s="299"/>
      <c r="H50" s="299"/>
      <c r="I50" s="299"/>
      <c r="J50" s="299"/>
      <c r="K50" s="299"/>
      <c r="L50" s="299"/>
      <c r="M50" s="299"/>
      <c r="N50" s="300"/>
      <c r="R50" s="277"/>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9"/>
      <c r="BC50" s="307"/>
      <c r="BD50" s="308"/>
      <c r="BE50" s="308"/>
      <c r="BF50" s="308"/>
      <c r="BG50" s="308"/>
      <c r="BH50" s="308"/>
      <c r="BI50" s="308"/>
      <c r="BJ50" s="308"/>
      <c r="BK50" s="308"/>
      <c r="BL50" s="309"/>
      <c r="BM50" s="265"/>
      <c r="BN50" s="266"/>
      <c r="BO50" s="266"/>
      <c r="BP50" s="266"/>
      <c r="BQ50" s="266"/>
      <c r="BR50" s="266"/>
      <c r="BS50" s="266"/>
      <c r="BT50" s="266"/>
      <c r="BU50" s="266"/>
      <c r="BV50" s="266"/>
      <c r="BW50" s="266"/>
      <c r="BX50" s="266"/>
      <c r="BY50" s="266"/>
      <c r="BZ50" s="266"/>
      <c r="CA50" s="266"/>
      <c r="CB50" s="267"/>
      <c r="CC50" s="62"/>
      <c r="CE50" s="71"/>
    </row>
    <row r="51" spans="2:83" s="38" customFormat="1" ht="15" customHeight="1" thickBot="1">
      <c r="B51" s="70"/>
      <c r="C51" s="301"/>
      <c r="D51" s="302"/>
      <c r="E51" s="302"/>
      <c r="F51" s="302"/>
      <c r="G51" s="302"/>
      <c r="H51" s="302"/>
      <c r="I51" s="302"/>
      <c r="J51" s="302"/>
      <c r="K51" s="302"/>
      <c r="L51" s="302"/>
      <c r="M51" s="302"/>
      <c r="N51" s="303"/>
      <c r="R51" s="280"/>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2"/>
      <c r="BC51" s="310"/>
      <c r="BD51" s="311"/>
      <c r="BE51" s="311"/>
      <c r="BF51" s="311"/>
      <c r="BG51" s="311"/>
      <c r="BH51" s="311"/>
      <c r="BI51" s="311"/>
      <c r="BJ51" s="311"/>
      <c r="BK51" s="311"/>
      <c r="BL51" s="312"/>
      <c r="BM51" s="268"/>
      <c r="BN51" s="269"/>
      <c r="BO51" s="269"/>
      <c r="BP51" s="269"/>
      <c r="BQ51" s="269"/>
      <c r="BR51" s="269"/>
      <c r="BS51" s="269"/>
      <c r="BT51" s="269"/>
      <c r="BU51" s="269"/>
      <c r="BV51" s="269"/>
      <c r="BW51" s="269"/>
      <c r="BX51" s="269"/>
      <c r="BY51" s="269"/>
      <c r="BZ51" s="269"/>
      <c r="CA51" s="269"/>
      <c r="CB51" s="270"/>
      <c r="CC51" s="62"/>
      <c r="CE51" s="71"/>
    </row>
    <row r="52" spans="2:83" s="38" customFormat="1" ht="15" customHeight="1" thickBot="1">
      <c r="B52" s="70"/>
      <c r="C52" s="68"/>
      <c r="D52" s="68"/>
      <c r="E52" s="68"/>
      <c r="F52" s="68"/>
      <c r="G52" s="68"/>
      <c r="H52" s="68"/>
      <c r="I52" s="68"/>
      <c r="J52" s="68"/>
      <c r="K52" s="68"/>
      <c r="L52" s="68"/>
      <c r="M52" s="68"/>
      <c r="N52" s="68"/>
      <c r="Y52" s="40"/>
      <c r="Z52" s="40"/>
      <c r="AA52" s="40"/>
      <c r="AN52" s="69"/>
      <c r="AO52" s="69"/>
      <c r="AP52" s="69"/>
      <c r="AQ52" s="69"/>
      <c r="AR52" s="69"/>
      <c r="AS52" s="69"/>
      <c r="AT52" s="69"/>
      <c r="AU52" s="40"/>
      <c r="AV52" s="40"/>
      <c r="AW52" s="40"/>
      <c r="AX52" s="40"/>
      <c r="BA52" s="40"/>
      <c r="BB52" s="40"/>
      <c r="BZ52" s="69"/>
      <c r="CA52" s="40"/>
      <c r="CB52" s="40"/>
      <c r="CC52" s="62"/>
      <c r="CE52" s="71"/>
    </row>
    <row r="53" spans="2:83" s="38" customFormat="1" ht="15" customHeight="1">
      <c r="B53" s="70"/>
      <c r="C53" s="271" t="s">
        <v>51</v>
      </c>
      <c r="D53" s="272"/>
      <c r="E53" s="272"/>
      <c r="F53" s="272"/>
      <c r="G53" s="272"/>
      <c r="H53" s="272"/>
      <c r="I53" s="272"/>
      <c r="J53" s="272"/>
      <c r="K53" s="272"/>
      <c r="L53" s="272"/>
      <c r="M53" s="272"/>
      <c r="N53" s="273"/>
      <c r="R53" s="274" t="s">
        <v>59</v>
      </c>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6"/>
      <c r="BC53" s="283" t="s">
        <v>62</v>
      </c>
      <c r="BD53" s="284"/>
      <c r="BE53" s="284"/>
      <c r="BF53" s="284"/>
      <c r="BG53" s="284"/>
      <c r="BH53" s="284"/>
      <c r="BI53" s="284"/>
      <c r="BJ53" s="284"/>
      <c r="BK53" s="284"/>
      <c r="BL53" s="285"/>
      <c r="BM53" s="289" t="s">
        <v>63</v>
      </c>
      <c r="BN53" s="290"/>
      <c r="BO53" s="290"/>
      <c r="BP53" s="290"/>
      <c r="BQ53" s="290"/>
      <c r="BR53" s="290"/>
      <c r="BS53" s="291"/>
      <c r="BT53" s="289" t="s">
        <v>64</v>
      </c>
      <c r="BU53" s="290"/>
      <c r="BV53" s="290"/>
      <c r="BW53" s="290"/>
      <c r="BX53" s="290"/>
      <c r="BY53" s="290"/>
      <c r="BZ53" s="290"/>
      <c r="CA53" s="290"/>
      <c r="CB53" s="291"/>
      <c r="CC53" s="62"/>
      <c r="CE53" s="71"/>
    </row>
    <row r="54" spans="2:83" s="38" customFormat="1" ht="15" customHeight="1" thickBot="1">
      <c r="B54" s="70"/>
      <c r="C54" s="298" t="s">
        <v>52</v>
      </c>
      <c r="D54" s="299"/>
      <c r="E54" s="299"/>
      <c r="F54" s="299"/>
      <c r="G54" s="299"/>
      <c r="H54" s="299"/>
      <c r="I54" s="299"/>
      <c r="J54" s="299"/>
      <c r="K54" s="299"/>
      <c r="L54" s="299"/>
      <c r="M54" s="299"/>
      <c r="N54" s="300"/>
      <c r="R54" s="277"/>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9"/>
      <c r="BC54" s="286"/>
      <c r="BD54" s="287"/>
      <c r="BE54" s="287"/>
      <c r="BF54" s="287"/>
      <c r="BG54" s="287"/>
      <c r="BH54" s="287"/>
      <c r="BI54" s="287"/>
      <c r="BJ54" s="287"/>
      <c r="BK54" s="287"/>
      <c r="BL54" s="288"/>
      <c r="BM54" s="292"/>
      <c r="BN54" s="293"/>
      <c r="BO54" s="293"/>
      <c r="BP54" s="293"/>
      <c r="BQ54" s="293"/>
      <c r="BR54" s="293"/>
      <c r="BS54" s="294"/>
      <c r="BT54" s="292"/>
      <c r="BU54" s="293"/>
      <c r="BV54" s="293"/>
      <c r="BW54" s="293"/>
      <c r="BX54" s="293"/>
      <c r="BY54" s="293"/>
      <c r="BZ54" s="293"/>
      <c r="CA54" s="293"/>
      <c r="CB54" s="294"/>
      <c r="CC54" s="62"/>
      <c r="CE54" s="71"/>
    </row>
    <row r="55" spans="2:83" s="38" customFormat="1" ht="15" customHeight="1">
      <c r="B55" s="70"/>
      <c r="C55" s="298"/>
      <c r="D55" s="299"/>
      <c r="E55" s="299"/>
      <c r="F55" s="299"/>
      <c r="G55" s="299"/>
      <c r="H55" s="299"/>
      <c r="I55" s="299"/>
      <c r="J55" s="299"/>
      <c r="K55" s="299"/>
      <c r="L55" s="299"/>
      <c r="M55" s="299"/>
      <c r="N55" s="300"/>
      <c r="R55" s="277"/>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9"/>
      <c r="BC55" s="253" t="s">
        <v>65</v>
      </c>
      <c r="BD55" s="254"/>
      <c r="BE55" s="254"/>
      <c r="BF55" s="254"/>
      <c r="BG55" s="254"/>
      <c r="BH55" s="254"/>
      <c r="BI55" s="254"/>
      <c r="BJ55" s="254"/>
      <c r="BK55" s="254"/>
      <c r="BL55" s="255"/>
      <c r="BM55" s="253" t="s">
        <v>80</v>
      </c>
      <c r="BN55" s="254"/>
      <c r="BO55" s="254"/>
      <c r="BP55" s="254"/>
      <c r="BQ55" s="254"/>
      <c r="BR55" s="254"/>
      <c r="BS55" s="255"/>
      <c r="BT55" s="253" t="s">
        <v>72</v>
      </c>
      <c r="BU55" s="254"/>
      <c r="BV55" s="254"/>
      <c r="BW55" s="254"/>
      <c r="BX55" s="254"/>
      <c r="BY55" s="254"/>
      <c r="BZ55" s="254"/>
      <c r="CA55" s="254"/>
      <c r="CB55" s="255"/>
      <c r="CC55" s="62"/>
      <c r="CE55" s="71"/>
    </row>
    <row r="56" spans="2:83" s="38" customFormat="1" ht="15" customHeight="1" thickBot="1">
      <c r="B56" s="70"/>
      <c r="C56" s="298"/>
      <c r="D56" s="299"/>
      <c r="E56" s="299"/>
      <c r="F56" s="299"/>
      <c r="G56" s="299"/>
      <c r="H56" s="299"/>
      <c r="I56" s="299"/>
      <c r="J56" s="299"/>
      <c r="K56" s="299"/>
      <c r="L56" s="299"/>
      <c r="M56" s="299"/>
      <c r="N56" s="300"/>
      <c r="R56" s="277"/>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9"/>
      <c r="BC56" s="259"/>
      <c r="BD56" s="260"/>
      <c r="BE56" s="260"/>
      <c r="BF56" s="260"/>
      <c r="BG56" s="260"/>
      <c r="BH56" s="260"/>
      <c r="BI56" s="260"/>
      <c r="BJ56" s="260"/>
      <c r="BK56" s="260"/>
      <c r="BL56" s="261"/>
      <c r="BM56" s="256"/>
      <c r="BN56" s="257"/>
      <c r="BO56" s="257"/>
      <c r="BP56" s="257"/>
      <c r="BQ56" s="257"/>
      <c r="BR56" s="257"/>
      <c r="BS56" s="258"/>
      <c r="BT56" s="256"/>
      <c r="BU56" s="257"/>
      <c r="BV56" s="257"/>
      <c r="BW56" s="257"/>
      <c r="BX56" s="257"/>
      <c r="BY56" s="257"/>
      <c r="BZ56" s="257"/>
      <c r="CA56" s="257"/>
      <c r="CB56" s="258"/>
      <c r="CC56" s="62"/>
      <c r="CE56" s="71"/>
    </row>
    <row r="57" spans="2:83" s="38" customFormat="1" ht="15" customHeight="1">
      <c r="B57" s="70"/>
      <c r="C57" s="298"/>
      <c r="D57" s="299"/>
      <c r="E57" s="299"/>
      <c r="F57" s="299"/>
      <c r="G57" s="299"/>
      <c r="H57" s="299"/>
      <c r="I57" s="299"/>
      <c r="J57" s="299"/>
      <c r="K57" s="299"/>
      <c r="L57" s="299"/>
      <c r="M57" s="299"/>
      <c r="N57" s="300"/>
      <c r="R57" s="277"/>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9"/>
      <c r="BC57" s="253" t="s">
        <v>66</v>
      </c>
      <c r="BD57" s="254"/>
      <c r="BE57" s="254"/>
      <c r="BF57" s="254"/>
      <c r="BG57" s="254"/>
      <c r="BH57" s="254"/>
      <c r="BI57" s="254"/>
      <c r="BJ57" s="254"/>
      <c r="BK57" s="254"/>
      <c r="BL57" s="255"/>
      <c r="BM57" s="253" t="s">
        <v>72</v>
      </c>
      <c r="BN57" s="254"/>
      <c r="BO57" s="254"/>
      <c r="BP57" s="254"/>
      <c r="BQ57" s="254"/>
      <c r="BR57" s="254"/>
      <c r="BS57" s="255"/>
      <c r="BT57" s="253" t="s">
        <v>83</v>
      </c>
      <c r="BU57" s="254"/>
      <c r="BV57" s="254"/>
      <c r="BW57" s="254"/>
      <c r="BX57" s="254"/>
      <c r="BY57" s="254"/>
      <c r="BZ57" s="254"/>
      <c r="CA57" s="254"/>
      <c r="CB57" s="255"/>
      <c r="CC57" s="62"/>
      <c r="CE57" s="71"/>
    </row>
    <row r="58" spans="2:83" s="38" customFormat="1" ht="15" customHeight="1" thickBot="1">
      <c r="B58" s="70"/>
      <c r="C58" s="298"/>
      <c r="D58" s="299"/>
      <c r="E58" s="299"/>
      <c r="F58" s="299"/>
      <c r="G58" s="299"/>
      <c r="H58" s="299"/>
      <c r="I58" s="299"/>
      <c r="J58" s="299"/>
      <c r="K58" s="299"/>
      <c r="L58" s="299"/>
      <c r="M58" s="299"/>
      <c r="N58" s="300"/>
      <c r="R58" s="277"/>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9"/>
      <c r="BC58" s="259"/>
      <c r="BD58" s="260"/>
      <c r="BE58" s="260"/>
      <c r="BF58" s="260"/>
      <c r="BG58" s="260"/>
      <c r="BH58" s="260"/>
      <c r="BI58" s="260"/>
      <c r="BJ58" s="260"/>
      <c r="BK58" s="260"/>
      <c r="BL58" s="261"/>
      <c r="BM58" s="256"/>
      <c r="BN58" s="257"/>
      <c r="BO58" s="257"/>
      <c r="BP58" s="257"/>
      <c r="BQ58" s="257"/>
      <c r="BR58" s="257"/>
      <c r="BS58" s="258"/>
      <c r="BT58" s="256"/>
      <c r="BU58" s="257"/>
      <c r="BV58" s="257"/>
      <c r="BW58" s="257"/>
      <c r="BX58" s="257"/>
      <c r="BY58" s="257"/>
      <c r="BZ58" s="257"/>
      <c r="CA58" s="257"/>
      <c r="CB58" s="258"/>
      <c r="CC58" s="62"/>
      <c r="CE58" s="71"/>
    </row>
    <row r="59" spans="2:83" s="38" customFormat="1" ht="15" customHeight="1">
      <c r="B59" s="70"/>
      <c r="C59" s="298"/>
      <c r="D59" s="299"/>
      <c r="E59" s="299"/>
      <c r="F59" s="299"/>
      <c r="G59" s="299"/>
      <c r="H59" s="299"/>
      <c r="I59" s="299"/>
      <c r="J59" s="299"/>
      <c r="K59" s="299"/>
      <c r="L59" s="299"/>
      <c r="M59" s="299"/>
      <c r="N59" s="300"/>
      <c r="R59" s="277"/>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9"/>
      <c r="BC59" s="253" t="s">
        <v>67</v>
      </c>
      <c r="BD59" s="254"/>
      <c r="BE59" s="254"/>
      <c r="BF59" s="254"/>
      <c r="BG59" s="254"/>
      <c r="BH59" s="254"/>
      <c r="BI59" s="254"/>
      <c r="BJ59" s="254"/>
      <c r="BK59" s="254"/>
      <c r="BL59" s="255"/>
      <c r="BM59" s="253" t="s">
        <v>82</v>
      </c>
      <c r="BN59" s="254"/>
      <c r="BO59" s="254"/>
      <c r="BP59" s="254"/>
      <c r="BQ59" s="254"/>
      <c r="BR59" s="254"/>
      <c r="BS59" s="255"/>
      <c r="BT59" s="253" t="s">
        <v>73</v>
      </c>
      <c r="BU59" s="254"/>
      <c r="BV59" s="254"/>
      <c r="BW59" s="254"/>
      <c r="BX59" s="254"/>
      <c r="BY59" s="254"/>
      <c r="BZ59" s="254"/>
      <c r="CA59" s="254"/>
      <c r="CB59" s="255"/>
      <c r="CC59" s="62"/>
      <c r="CE59" s="71"/>
    </row>
    <row r="60" spans="2:83" s="38" customFormat="1" ht="15" customHeight="1" thickBot="1">
      <c r="B60" s="70"/>
      <c r="C60" s="298"/>
      <c r="D60" s="299"/>
      <c r="E60" s="299"/>
      <c r="F60" s="299"/>
      <c r="G60" s="299"/>
      <c r="H60" s="299"/>
      <c r="I60" s="299"/>
      <c r="J60" s="299"/>
      <c r="K60" s="299"/>
      <c r="L60" s="299"/>
      <c r="M60" s="299"/>
      <c r="N60" s="300"/>
      <c r="R60" s="277"/>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9"/>
      <c r="BC60" s="259"/>
      <c r="BD60" s="260"/>
      <c r="BE60" s="260"/>
      <c r="BF60" s="260"/>
      <c r="BG60" s="260"/>
      <c r="BH60" s="260"/>
      <c r="BI60" s="260"/>
      <c r="BJ60" s="260"/>
      <c r="BK60" s="260"/>
      <c r="BL60" s="261"/>
      <c r="BM60" s="256"/>
      <c r="BN60" s="257"/>
      <c r="BO60" s="257"/>
      <c r="BP60" s="257"/>
      <c r="BQ60" s="257"/>
      <c r="BR60" s="257"/>
      <c r="BS60" s="258"/>
      <c r="BT60" s="256"/>
      <c r="BU60" s="257"/>
      <c r="BV60" s="257"/>
      <c r="BW60" s="257"/>
      <c r="BX60" s="257"/>
      <c r="BY60" s="257"/>
      <c r="BZ60" s="257"/>
      <c r="CA60" s="257"/>
      <c r="CB60" s="258"/>
      <c r="CC60" s="62"/>
      <c r="CE60" s="71"/>
    </row>
    <row r="61" spans="2:83" s="38" customFormat="1" ht="18" customHeight="1">
      <c r="B61" s="70"/>
      <c r="C61" s="298"/>
      <c r="D61" s="299"/>
      <c r="E61" s="299"/>
      <c r="F61" s="299"/>
      <c r="G61" s="299"/>
      <c r="H61" s="299"/>
      <c r="I61" s="299"/>
      <c r="J61" s="299"/>
      <c r="K61" s="299"/>
      <c r="L61" s="299"/>
      <c r="M61" s="299"/>
      <c r="N61" s="300"/>
      <c r="R61" s="277"/>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9"/>
      <c r="BC61" s="253" t="s">
        <v>68</v>
      </c>
      <c r="BD61" s="254"/>
      <c r="BE61" s="254"/>
      <c r="BF61" s="254"/>
      <c r="BG61" s="254"/>
      <c r="BH61" s="254"/>
      <c r="BI61" s="254"/>
      <c r="BJ61" s="254"/>
      <c r="BK61" s="254"/>
      <c r="BL61" s="255"/>
      <c r="BM61" s="253" t="s">
        <v>77</v>
      </c>
      <c r="BN61" s="254"/>
      <c r="BO61" s="254"/>
      <c r="BP61" s="254"/>
      <c r="BQ61" s="254"/>
      <c r="BR61" s="254"/>
      <c r="BS61" s="255"/>
      <c r="BT61" s="253" t="s">
        <v>84</v>
      </c>
      <c r="BU61" s="254"/>
      <c r="BV61" s="254"/>
      <c r="BW61" s="254"/>
      <c r="BX61" s="254"/>
      <c r="BY61" s="254"/>
      <c r="BZ61" s="254"/>
      <c r="CA61" s="254"/>
      <c r="CB61" s="255"/>
      <c r="CC61" s="62"/>
      <c r="CE61" s="71"/>
    </row>
    <row r="62" spans="2:83" s="38" customFormat="1" ht="15" customHeight="1" thickBot="1">
      <c r="B62" s="70"/>
      <c r="C62" s="298"/>
      <c r="D62" s="299"/>
      <c r="E62" s="299"/>
      <c r="F62" s="299"/>
      <c r="G62" s="299"/>
      <c r="H62" s="299"/>
      <c r="I62" s="299"/>
      <c r="J62" s="299"/>
      <c r="K62" s="299"/>
      <c r="L62" s="299"/>
      <c r="M62" s="299"/>
      <c r="N62" s="300"/>
      <c r="R62" s="277"/>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9"/>
      <c r="BC62" s="259"/>
      <c r="BD62" s="260"/>
      <c r="BE62" s="260"/>
      <c r="BF62" s="260"/>
      <c r="BG62" s="260"/>
      <c r="BH62" s="260"/>
      <c r="BI62" s="260"/>
      <c r="BJ62" s="260"/>
      <c r="BK62" s="260"/>
      <c r="BL62" s="261"/>
      <c r="BM62" s="256"/>
      <c r="BN62" s="257"/>
      <c r="BO62" s="257"/>
      <c r="BP62" s="257"/>
      <c r="BQ62" s="257"/>
      <c r="BR62" s="257"/>
      <c r="BS62" s="258"/>
      <c r="BT62" s="256"/>
      <c r="BU62" s="257"/>
      <c r="BV62" s="257"/>
      <c r="BW62" s="257"/>
      <c r="BX62" s="257"/>
      <c r="BY62" s="257"/>
      <c r="BZ62" s="257"/>
      <c r="CA62" s="257"/>
      <c r="CB62" s="258"/>
      <c r="CC62" s="62"/>
      <c r="CE62" s="71"/>
    </row>
    <row r="63" spans="2:83" s="38" customFormat="1" ht="15" customHeight="1">
      <c r="B63" s="70"/>
      <c r="C63" s="298"/>
      <c r="D63" s="299"/>
      <c r="E63" s="299"/>
      <c r="F63" s="299"/>
      <c r="G63" s="299"/>
      <c r="H63" s="299"/>
      <c r="I63" s="299"/>
      <c r="J63" s="299"/>
      <c r="K63" s="299"/>
      <c r="L63" s="299"/>
      <c r="M63" s="299"/>
      <c r="N63" s="300"/>
      <c r="R63" s="277"/>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9"/>
      <c r="BC63" s="304" t="s">
        <v>69</v>
      </c>
      <c r="BD63" s="305"/>
      <c r="BE63" s="305"/>
      <c r="BF63" s="305"/>
      <c r="BG63" s="305"/>
      <c r="BH63" s="305"/>
      <c r="BI63" s="305"/>
      <c r="BJ63" s="305"/>
      <c r="BK63" s="305"/>
      <c r="BL63" s="306"/>
      <c r="BM63" s="262" t="s">
        <v>81</v>
      </c>
      <c r="BN63" s="263"/>
      <c r="BO63" s="263"/>
      <c r="BP63" s="263"/>
      <c r="BQ63" s="263"/>
      <c r="BR63" s="263"/>
      <c r="BS63" s="263"/>
      <c r="BT63" s="263"/>
      <c r="BU63" s="263"/>
      <c r="BV63" s="263"/>
      <c r="BW63" s="263"/>
      <c r="BX63" s="263"/>
      <c r="BY63" s="263"/>
      <c r="BZ63" s="263"/>
      <c r="CA63" s="263"/>
      <c r="CB63" s="264"/>
      <c r="CC63" s="62"/>
      <c r="CE63" s="71"/>
    </row>
    <row r="64" spans="2:83" s="38" customFormat="1" ht="15" customHeight="1">
      <c r="B64" s="70"/>
      <c r="C64" s="298"/>
      <c r="D64" s="299"/>
      <c r="E64" s="299"/>
      <c r="F64" s="299"/>
      <c r="G64" s="299"/>
      <c r="H64" s="299"/>
      <c r="I64" s="299"/>
      <c r="J64" s="299"/>
      <c r="K64" s="299"/>
      <c r="L64" s="299"/>
      <c r="M64" s="299"/>
      <c r="N64" s="300"/>
      <c r="R64" s="277"/>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9"/>
      <c r="BC64" s="307"/>
      <c r="BD64" s="308"/>
      <c r="BE64" s="308"/>
      <c r="BF64" s="308"/>
      <c r="BG64" s="308"/>
      <c r="BH64" s="308"/>
      <c r="BI64" s="308"/>
      <c r="BJ64" s="308"/>
      <c r="BK64" s="308"/>
      <c r="BL64" s="309"/>
      <c r="BM64" s="265"/>
      <c r="BN64" s="266"/>
      <c r="BO64" s="266"/>
      <c r="BP64" s="266"/>
      <c r="BQ64" s="266"/>
      <c r="BR64" s="266"/>
      <c r="BS64" s="266"/>
      <c r="BT64" s="266"/>
      <c r="BU64" s="266"/>
      <c r="BV64" s="266"/>
      <c r="BW64" s="266"/>
      <c r="BX64" s="266"/>
      <c r="BY64" s="266"/>
      <c r="BZ64" s="266"/>
      <c r="CA64" s="266"/>
      <c r="CB64" s="267"/>
      <c r="CC64" s="62"/>
      <c r="CE64" s="71"/>
    </row>
    <row r="65" spans="2:83" s="38" customFormat="1" ht="15" customHeight="1">
      <c r="B65" s="70"/>
      <c r="C65" s="298"/>
      <c r="D65" s="299"/>
      <c r="E65" s="299"/>
      <c r="F65" s="299"/>
      <c r="G65" s="299"/>
      <c r="H65" s="299"/>
      <c r="I65" s="299"/>
      <c r="J65" s="299"/>
      <c r="K65" s="299"/>
      <c r="L65" s="299"/>
      <c r="M65" s="299"/>
      <c r="N65" s="300"/>
      <c r="R65" s="277"/>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9"/>
      <c r="BC65" s="307"/>
      <c r="BD65" s="308"/>
      <c r="BE65" s="308"/>
      <c r="BF65" s="308"/>
      <c r="BG65" s="308"/>
      <c r="BH65" s="308"/>
      <c r="BI65" s="308"/>
      <c r="BJ65" s="308"/>
      <c r="BK65" s="308"/>
      <c r="BL65" s="309"/>
      <c r="BM65" s="265"/>
      <c r="BN65" s="266"/>
      <c r="BO65" s="266"/>
      <c r="BP65" s="266"/>
      <c r="BQ65" s="266"/>
      <c r="BR65" s="266"/>
      <c r="BS65" s="266"/>
      <c r="BT65" s="266"/>
      <c r="BU65" s="266"/>
      <c r="BV65" s="266"/>
      <c r="BW65" s="266"/>
      <c r="BX65" s="266"/>
      <c r="BY65" s="266"/>
      <c r="BZ65" s="266"/>
      <c r="CA65" s="266"/>
      <c r="CB65" s="267"/>
      <c r="CC65" s="62"/>
      <c r="CE65" s="71"/>
    </row>
    <row r="66" spans="2:83" s="38" customFormat="1" ht="15" customHeight="1" thickBot="1">
      <c r="B66" s="70"/>
      <c r="C66" s="301"/>
      <c r="D66" s="302"/>
      <c r="E66" s="302"/>
      <c r="F66" s="302"/>
      <c r="G66" s="302"/>
      <c r="H66" s="302"/>
      <c r="I66" s="302"/>
      <c r="J66" s="302"/>
      <c r="K66" s="302"/>
      <c r="L66" s="302"/>
      <c r="M66" s="302"/>
      <c r="N66" s="303"/>
      <c r="R66" s="280"/>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2"/>
      <c r="BC66" s="310"/>
      <c r="BD66" s="311"/>
      <c r="BE66" s="311"/>
      <c r="BF66" s="311"/>
      <c r="BG66" s="311"/>
      <c r="BH66" s="311"/>
      <c r="BI66" s="311"/>
      <c r="BJ66" s="311"/>
      <c r="BK66" s="311"/>
      <c r="BL66" s="312"/>
      <c r="BM66" s="268"/>
      <c r="BN66" s="269"/>
      <c r="BO66" s="269"/>
      <c r="BP66" s="269"/>
      <c r="BQ66" s="269"/>
      <c r="BR66" s="269"/>
      <c r="BS66" s="269"/>
      <c r="BT66" s="269"/>
      <c r="BU66" s="269"/>
      <c r="BV66" s="269"/>
      <c r="BW66" s="269"/>
      <c r="BX66" s="269"/>
      <c r="BY66" s="269"/>
      <c r="BZ66" s="269"/>
      <c r="CA66" s="269"/>
      <c r="CB66" s="270"/>
      <c r="CC66" s="62"/>
      <c r="CE66" s="71"/>
    </row>
    <row r="67" spans="2:83" s="38" customFormat="1" ht="15" customHeight="1" thickBot="1">
      <c r="B67" s="70"/>
      <c r="C67" s="68"/>
      <c r="D67" s="68"/>
      <c r="E67" s="68"/>
      <c r="F67" s="68"/>
      <c r="G67" s="68"/>
      <c r="H67" s="68"/>
      <c r="I67" s="68"/>
      <c r="J67" s="68"/>
      <c r="K67" s="68"/>
      <c r="L67" s="68"/>
      <c r="M67" s="68"/>
      <c r="N67" s="68"/>
      <c r="Y67" s="40"/>
      <c r="Z67" s="40"/>
      <c r="AA67" s="40"/>
      <c r="AN67" s="69"/>
      <c r="AO67" s="69"/>
      <c r="AP67" s="69"/>
      <c r="AQ67" s="69"/>
      <c r="AR67" s="69"/>
      <c r="AS67" s="69"/>
      <c r="AT67" s="69"/>
      <c r="AU67" s="40"/>
      <c r="AV67" s="40"/>
      <c r="AW67" s="40"/>
      <c r="AX67" s="40"/>
      <c r="BA67" s="40"/>
      <c r="BB67" s="40"/>
      <c r="BZ67" s="69"/>
      <c r="CA67" s="40"/>
      <c r="CB67" s="40"/>
      <c r="CC67" s="62"/>
      <c r="CE67" s="71"/>
    </row>
    <row r="68" spans="2:83" s="38" customFormat="1" ht="15" customHeight="1">
      <c r="B68" s="70"/>
      <c r="C68" s="271" t="s">
        <v>53</v>
      </c>
      <c r="D68" s="272"/>
      <c r="E68" s="272"/>
      <c r="F68" s="272"/>
      <c r="G68" s="272"/>
      <c r="H68" s="272"/>
      <c r="I68" s="272"/>
      <c r="J68" s="272"/>
      <c r="K68" s="272"/>
      <c r="L68" s="272"/>
      <c r="M68" s="272"/>
      <c r="N68" s="273"/>
      <c r="R68" s="274" t="s">
        <v>60</v>
      </c>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6"/>
      <c r="BC68" s="283" t="s">
        <v>62</v>
      </c>
      <c r="BD68" s="284"/>
      <c r="BE68" s="284"/>
      <c r="BF68" s="284"/>
      <c r="BG68" s="284"/>
      <c r="BH68" s="284"/>
      <c r="BI68" s="284"/>
      <c r="BJ68" s="284"/>
      <c r="BK68" s="284"/>
      <c r="BL68" s="285"/>
      <c r="BM68" s="289" t="s">
        <v>63</v>
      </c>
      <c r="BN68" s="290"/>
      <c r="BO68" s="290"/>
      <c r="BP68" s="290"/>
      <c r="BQ68" s="290"/>
      <c r="BR68" s="290"/>
      <c r="BS68" s="291"/>
      <c r="BT68" s="289" t="s">
        <v>64</v>
      </c>
      <c r="BU68" s="290"/>
      <c r="BV68" s="290"/>
      <c r="BW68" s="290"/>
      <c r="BX68" s="290"/>
      <c r="BY68" s="290"/>
      <c r="BZ68" s="290"/>
      <c r="CA68" s="290"/>
      <c r="CB68" s="291"/>
      <c r="CC68" s="62"/>
      <c r="CE68" s="71"/>
    </row>
    <row r="69" spans="2:83" s="38" customFormat="1" ht="15" customHeight="1" thickBot="1">
      <c r="B69" s="70"/>
      <c r="C69" s="298" t="s">
        <v>54</v>
      </c>
      <c r="D69" s="299"/>
      <c r="E69" s="299"/>
      <c r="F69" s="299"/>
      <c r="G69" s="299"/>
      <c r="H69" s="299"/>
      <c r="I69" s="299"/>
      <c r="J69" s="299"/>
      <c r="K69" s="299"/>
      <c r="L69" s="299"/>
      <c r="M69" s="299"/>
      <c r="N69" s="300"/>
      <c r="R69" s="277"/>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9"/>
      <c r="BC69" s="286"/>
      <c r="BD69" s="287"/>
      <c r="BE69" s="287"/>
      <c r="BF69" s="287"/>
      <c r="BG69" s="287"/>
      <c r="BH69" s="287"/>
      <c r="BI69" s="287"/>
      <c r="BJ69" s="287"/>
      <c r="BK69" s="287"/>
      <c r="BL69" s="288"/>
      <c r="BM69" s="292"/>
      <c r="BN69" s="293"/>
      <c r="BO69" s="293"/>
      <c r="BP69" s="293"/>
      <c r="BQ69" s="293"/>
      <c r="BR69" s="293"/>
      <c r="BS69" s="294"/>
      <c r="BT69" s="292"/>
      <c r="BU69" s="293"/>
      <c r="BV69" s="293"/>
      <c r="BW69" s="293"/>
      <c r="BX69" s="293"/>
      <c r="BY69" s="293"/>
      <c r="BZ69" s="293"/>
      <c r="CA69" s="293"/>
      <c r="CB69" s="294"/>
      <c r="CC69" s="62"/>
      <c r="CE69" s="71"/>
    </row>
    <row r="70" spans="2:83" s="38" customFormat="1" ht="15" customHeight="1">
      <c r="B70" s="70"/>
      <c r="C70" s="298"/>
      <c r="D70" s="299"/>
      <c r="E70" s="299"/>
      <c r="F70" s="299"/>
      <c r="G70" s="299"/>
      <c r="H70" s="299"/>
      <c r="I70" s="299"/>
      <c r="J70" s="299"/>
      <c r="K70" s="299"/>
      <c r="L70" s="299"/>
      <c r="M70" s="299"/>
      <c r="N70" s="300"/>
      <c r="R70" s="277"/>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9"/>
      <c r="BC70" s="253" t="s">
        <v>65</v>
      </c>
      <c r="BD70" s="254"/>
      <c r="BE70" s="254"/>
      <c r="BF70" s="254"/>
      <c r="BG70" s="254"/>
      <c r="BH70" s="254"/>
      <c r="BI70" s="254"/>
      <c r="BJ70" s="254"/>
      <c r="BK70" s="254"/>
      <c r="BL70" s="255"/>
      <c r="BM70" s="253" t="s">
        <v>87</v>
      </c>
      <c r="BN70" s="254"/>
      <c r="BO70" s="254"/>
      <c r="BP70" s="254"/>
      <c r="BQ70" s="254"/>
      <c r="BR70" s="254"/>
      <c r="BS70" s="255"/>
      <c r="BT70" s="253" t="s">
        <v>86</v>
      </c>
      <c r="BU70" s="254"/>
      <c r="BV70" s="254"/>
      <c r="BW70" s="254"/>
      <c r="BX70" s="254"/>
      <c r="BY70" s="254"/>
      <c r="BZ70" s="254"/>
      <c r="CA70" s="254"/>
      <c r="CB70" s="255"/>
      <c r="CC70" s="62"/>
      <c r="CE70" s="71"/>
    </row>
    <row r="71" spans="2:83" s="38" customFormat="1" ht="15" customHeight="1" thickBot="1">
      <c r="B71" s="70"/>
      <c r="C71" s="298"/>
      <c r="D71" s="299"/>
      <c r="E71" s="299"/>
      <c r="F71" s="299"/>
      <c r="G71" s="299"/>
      <c r="H71" s="299"/>
      <c r="I71" s="299"/>
      <c r="J71" s="299"/>
      <c r="K71" s="299"/>
      <c r="L71" s="299"/>
      <c r="M71" s="299"/>
      <c r="N71" s="300"/>
      <c r="R71" s="277"/>
      <c r="S71" s="278"/>
      <c r="T71" s="278"/>
      <c r="U71" s="278"/>
      <c r="V71" s="278"/>
      <c r="W71" s="278"/>
      <c r="X71" s="278"/>
      <c r="Y71" s="278"/>
      <c r="Z71" s="278"/>
      <c r="AA71" s="278"/>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8"/>
      <c r="AY71" s="279"/>
      <c r="BC71" s="259"/>
      <c r="BD71" s="260"/>
      <c r="BE71" s="260"/>
      <c r="BF71" s="260"/>
      <c r="BG71" s="260"/>
      <c r="BH71" s="260"/>
      <c r="BI71" s="260"/>
      <c r="BJ71" s="260"/>
      <c r="BK71" s="260"/>
      <c r="BL71" s="261"/>
      <c r="BM71" s="256"/>
      <c r="BN71" s="257"/>
      <c r="BO71" s="257"/>
      <c r="BP71" s="257"/>
      <c r="BQ71" s="257"/>
      <c r="BR71" s="257"/>
      <c r="BS71" s="258"/>
      <c r="BT71" s="256"/>
      <c r="BU71" s="257"/>
      <c r="BV71" s="257"/>
      <c r="BW71" s="257"/>
      <c r="BX71" s="257"/>
      <c r="BY71" s="257"/>
      <c r="BZ71" s="257"/>
      <c r="CA71" s="257"/>
      <c r="CB71" s="258"/>
      <c r="CC71" s="62"/>
      <c r="CE71" s="71"/>
    </row>
    <row r="72" spans="2:83" s="38" customFormat="1" ht="15" customHeight="1">
      <c r="B72" s="70"/>
      <c r="C72" s="298"/>
      <c r="D72" s="299"/>
      <c r="E72" s="299"/>
      <c r="F72" s="299"/>
      <c r="G72" s="299"/>
      <c r="H72" s="299"/>
      <c r="I72" s="299"/>
      <c r="J72" s="299"/>
      <c r="K72" s="299"/>
      <c r="L72" s="299"/>
      <c r="M72" s="299"/>
      <c r="N72" s="300"/>
      <c r="R72" s="277"/>
      <c r="S72" s="278"/>
      <c r="T72" s="278"/>
      <c r="U72" s="278"/>
      <c r="V72" s="278"/>
      <c r="W72" s="278"/>
      <c r="X72" s="278"/>
      <c r="Y72" s="278"/>
      <c r="Z72" s="278"/>
      <c r="AA72" s="278"/>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9"/>
      <c r="BC72" s="253" t="s">
        <v>66</v>
      </c>
      <c r="BD72" s="254"/>
      <c r="BE72" s="254"/>
      <c r="BF72" s="254"/>
      <c r="BG72" s="254"/>
      <c r="BH72" s="254"/>
      <c r="BI72" s="254"/>
      <c r="BJ72" s="254"/>
      <c r="BK72" s="254"/>
      <c r="BL72" s="255"/>
      <c r="BM72" s="253" t="s">
        <v>90</v>
      </c>
      <c r="BN72" s="254"/>
      <c r="BO72" s="254"/>
      <c r="BP72" s="254"/>
      <c r="BQ72" s="254"/>
      <c r="BR72" s="254"/>
      <c r="BS72" s="255"/>
      <c r="BT72" s="253" t="s">
        <v>88</v>
      </c>
      <c r="BU72" s="254"/>
      <c r="BV72" s="254"/>
      <c r="BW72" s="254"/>
      <c r="BX72" s="254"/>
      <c r="BY72" s="254"/>
      <c r="BZ72" s="254"/>
      <c r="CA72" s="254"/>
      <c r="CB72" s="255"/>
      <c r="CC72" s="62"/>
      <c r="CE72" s="71"/>
    </row>
    <row r="73" spans="2:83" s="38" customFormat="1" ht="15" customHeight="1" thickBot="1">
      <c r="B73" s="70"/>
      <c r="C73" s="298"/>
      <c r="D73" s="299"/>
      <c r="E73" s="299"/>
      <c r="F73" s="299"/>
      <c r="G73" s="299"/>
      <c r="H73" s="299"/>
      <c r="I73" s="299"/>
      <c r="J73" s="299"/>
      <c r="K73" s="299"/>
      <c r="L73" s="299"/>
      <c r="M73" s="299"/>
      <c r="N73" s="300"/>
      <c r="R73" s="277"/>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9"/>
      <c r="BC73" s="259"/>
      <c r="BD73" s="260"/>
      <c r="BE73" s="260"/>
      <c r="BF73" s="260"/>
      <c r="BG73" s="260"/>
      <c r="BH73" s="260"/>
      <c r="BI73" s="260"/>
      <c r="BJ73" s="260"/>
      <c r="BK73" s="260"/>
      <c r="BL73" s="261"/>
      <c r="BM73" s="256"/>
      <c r="BN73" s="257"/>
      <c r="BO73" s="257"/>
      <c r="BP73" s="257"/>
      <c r="BQ73" s="257"/>
      <c r="BR73" s="257"/>
      <c r="BS73" s="258"/>
      <c r="BT73" s="256"/>
      <c r="BU73" s="257"/>
      <c r="BV73" s="257"/>
      <c r="BW73" s="257"/>
      <c r="BX73" s="257"/>
      <c r="BY73" s="257"/>
      <c r="BZ73" s="257"/>
      <c r="CA73" s="257"/>
      <c r="CB73" s="258"/>
      <c r="CC73" s="62"/>
      <c r="CE73" s="71"/>
    </row>
    <row r="74" spans="2:83" s="38" customFormat="1" ht="15" customHeight="1">
      <c r="B74" s="70"/>
      <c r="C74" s="298"/>
      <c r="D74" s="299"/>
      <c r="E74" s="299"/>
      <c r="F74" s="299"/>
      <c r="G74" s="299"/>
      <c r="H74" s="299"/>
      <c r="I74" s="299"/>
      <c r="J74" s="299"/>
      <c r="K74" s="299"/>
      <c r="L74" s="299"/>
      <c r="M74" s="299"/>
      <c r="N74" s="300"/>
      <c r="R74" s="277"/>
      <c r="S74" s="278"/>
      <c r="T74" s="278"/>
      <c r="U74" s="278"/>
      <c r="V74" s="278"/>
      <c r="W74" s="278"/>
      <c r="X74" s="278"/>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9"/>
      <c r="BC74" s="253" t="s">
        <v>67</v>
      </c>
      <c r="BD74" s="254"/>
      <c r="BE74" s="254"/>
      <c r="BF74" s="254"/>
      <c r="BG74" s="254"/>
      <c r="BH74" s="254"/>
      <c r="BI74" s="254"/>
      <c r="BJ74" s="254"/>
      <c r="BK74" s="254"/>
      <c r="BL74" s="255"/>
      <c r="BM74" s="253" t="s">
        <v>91</v>
      </c>
      <c r="BN74" s="254"/>
      <c r="BO74" s="254"/>
      <c r="BP74" s="254"/>
      <c r="BQ74" s="254"/>
      <c r="BR74" s="254"/>
      <c r="BS74" s="255"/>
      <c r="BT74" s="253" t="s">
        <v>89</v>
      </c>
      <c r="BU74" s="254"/>
      <c r="BV74" s="254"/>
      <c r="BW74" s="254"/>
      <c r="BX74" s="254"/>
      <c r="BY74" s="254"/>
      <c r="BZ74" s="254"/>
      <c r="CA74" s="254"/>
      <c r="CB74" s="255"/>
      <c r="CC74" s="62"/>
      <c r="CE74" s="71"/>
    </row>
    <row r="75" spans="2:83" s="38" customFormat="1" ht="15" customHeight="1" thickBot="1">
      <c r="B75" s="70"/>
      <c r="C75" s="298"/>
      <c r="D75" s="299"/>
      <c r="E75" s="299"/>
      <c r="F75" s="299"/>
      <c r="G75" s="299"/>
      <c r="H75" s="299"/>
      <c r="I75" s="299"/>
      <c r="J75" s="299"/>
      <c r="K75" s="299"/>
      <c r="L75" s="299"/>
      <c r="M75" s="299"/>
      <c r="N75" s="300"/>
      <c r="R75" s="277"/>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9"/>
      <c r="BC75" s="259"/>
      <c r="BD75" s="260"/>
      <c r="BE75" s="260"/>
      <c r="BF75" s="260"/>
      <c r="BG75" s="260"/>
      <c r="BH75" s="260"/>
      <c r="BI75" s="260"/>
      <c r="BJ75" s="260"/>
      <c r="BK75" s="260"/>
      <c r="BL75" s="261"/>
      <c r="BM75" s="256"/>
      <c r="BN75" s="257"/>
      <c r="BO75" s="257"/>
      <c r="BP75" s="257"/>
      <c r="BQ75" s="257"/>
      <c r="BR75" s="257"/>
      <c r="BS75" s="258"/>
      <c r="BT75" s="256"/>
      <c r="BU75" s="257"/>
      <c r="BV75" s="257"/>
      <c r="BW75" s="257"/>
      <c r="BX75" s="257"/>
      <c r="BY75" s="257"/>
      <c r="BZ75" s="257"/>
      <c r="CA75" s="257"/>
      <c r="CB75" s="258"/>
      <c r="CC75" s="62"/>
      <c r="CE75" s="71"/>
    </row>
    <row r="76" spans="2:83" s="38" customFormat="1" ht="17.25" customHeight="1">
      <c r="B76" s="70"/>
      <c r="C76" s="298"/>
      <c r="D76" s="299"/>
      <c r="E76" s="299"/>
      <c r="F76" s="299"/>
      <c r="G76" s="299"/>
      <c r="H76" s="299"/>
      <c r="I76" s="299"/>
      <c r="J76" s="299"/>
      <c r="K76" s="299"/>
      <c r="L76" s="299"/>
      <c r="M76" s="299"/>
      <c r="N76" s="300"/>
      <c r="R76" s="277"/>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9"/>
      <c r="BC76" s="253" t="s">
        <v>68</v>
      </c>
      <c r="BD76" s="254"/>
      <c r="BE76" s="254"/>
      <c r="BF76" s="254"/>
      <c r="BG76" s="254"/>
      <c r="BH76" s="254"/>
      <c r="BI76" s="254"/>
      <c r="BJ76" s="254"/>
      <c r="BK76" s="254"/>
      <c r="BL76" s="255"/>
      <c r="BM76" s="253" t="s">
        <v>93</v>
      </c>
      <c r="BN76" s="254"/>
      <c r="BO76" s="254"/>
      <c r="BP76" s="254"/>
      <c r="BQ76" s="254"/>
      <c r="BR76" s="254"/>
      <c r="BS76" s="255"/>
      <c r="BT76" s="253" t="s">
        <v>92</v>
      </c>
      <c r="BU76" s="254"/>
      <c r="BV76" s="254"/>
      <c r="BW76" s="254"/>
      <c r="BX76" s="254"/>
      <c r="BY76" s="254"/>
      <c r="BZ76" s="254"/>
      <c r="CA76" s="254"/>
      <c r="CB76" s="255"/>
      <c r="CC76" s="62"/>
      <c r="CE76" s="71"/>
    </row>
    <row r="77" spans="2:83" s="38" customFormat="1" ht="15" customHeight="1" thickBot="1">
      <c r="B77" s="70"/>
      <c r="C77" s="298"/>
      <c r="D77" s="299"/>
      <c r="E77" s="299"/>
      <c r="F77" s="299"/>
      <c r="G77" s="299"/>
      <c r="H77" s="299"/>
      <c r="I77" s="299"/>
      <c r="J77" s="299"/>
      <c r="K77" s="299"/>
      <c r="L77" s="299"/>
      <c r="M77" s="299"/>
      <c r="N77" s="300"/>
      <c r="R77" s="277"/>
      <c r="S77" s="278"/>
      <c r="T77" s="278"/>
      <c r="U77" s="278"/>
      <c r="V77" s="278"/>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9"/>
      <c r="BC77" s="259"/>
      <c r="BD77" s="260"/>
      <c r="BE77" s="260"/>
      <c r="BF77" s="260"/>
      <c r="BG77" s="260"/>
      <c r="BH77" s="260"/>
      <c r="BI77" s="260"/>
      <c r="BJ77" s="260"/>
      <c r="BK77" s="260"/>
      <c r="BL77" s="261"/>
      <c r="BM77" s="256"/>
      <c r="BN77" s="257"/>
      <c r="BO77" s="257"/>
      <c r="BP77" s="257"/>
      <c r="BQ77" s="257"/>
      <c r="BR77" s="257"/>
      <c r="BS77" s="258"/>
      <c r="BT77" s="256"/>
      <c r="BU77" s="257"/>
      <c r="BV77" s="257"/>
      <c r="BW77" s="257"/>
      <c r="BX77" s="257"/>
      <c r="BY77" s="257"/>
      <c r="BZ77" s="257"/>
      <c r="CA77" s="257"/>
      <c r="CB77" s="258"/>
      <c r="CC77" s="62"/>
      <c r="CE77" s="71"/>
    </row>
    <row r="78" spans="2:83" s="38" customFormat="1" ht="15" customHeight="1">
      <c r="B78" s="70"/>
      <c r="C78" s="298"/>
      <c r="D78" s="299"/>
      <c r="E78" s="299"/>
      <c r="F78" s="299"/>
      <c r="G78" s="299"/>
      <c r="H78" s="299"/>
      <c r="I78" s="299"/>
      <c r="J78" s="299"/>
      <c r="K78" s="299"/>
      <c r="L78" s="299"/>
      <c r="M78" s="299"/>
      <c r="N78" s="300"/>
      <c r="R78" s="277"/>
      <c r="S78" s="278"/>
      <c r="T78" s="278"/>
      <c r="U78" s="278"/>
      <c r="V78" s="278"/>
      <c r="W78" s="278"/>
      <c r="X78" s="278"/>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8"/>
      <c r="AY78" s="279"/>
      <c r="BC78" s="262" t="s">
        <v>69</v>
      </c>
      <c r="BD78" s="263"/>
      <c r="BE78" s="263"/>
      <c r="BF78" s="263"/>
      <c r="BG78" s="263"/>
      <c r="BH78" s="263"/>
      <c r="BI78" s="263"/>
      <c r="BJ78" s="263"/>
      <c r="BK78" s="263"/>
      <c r="BL78" s="264"/>
      <c r="BM78" s="262" t="s">
        <v>94</v>
      </c>
      <c r="BN78" s="263"/>
      <c r="BO78" s="263"/>
      <c r="BP78" s="263"/>
      <c r="BQ78" s="263"/>
      <c r="BR78" s="263"/>
      <c r="BS78" s="263"/>
      <c r="BT78" s="263"/>
      <c r="BU78" s="263"/>
      <c r="BV78" s="263"/>
      <c r="BW78" s="263"/>
      <c r="BX78" s="263"/>
      <c r="BY78" s="263"/>
      <c r="BZ78" s="263"/>
      <c r="CA78" s="263"/>
      <c r="CB78" s="264"/>
      <c r="CC78" s="62"/>
      <c r="CE78" s="71"/>
    </row>
    <row r="79" spans="2:83" s="38" customFormat="1" ht="15" customHeight="1">
      <c r="B79" s="70"/>
      <c r="C79" s="298"/>
      <c r="D79" s="299"/>
      <c r="E79" s="299"/>
      <c r="F79" s="299"/>
      <c r="G79" s="299"/>
      <c r="H79" s="299"/>
      <c r="I79" s="299"/>
      <c r="J79" s="299"/>
      <c r="K79" s="299"/>
      <c r="L79" s="299"/>
      <c r="M79" s="299"/>
      <c r="N79" s="300"/>
      <c r="R79" s="277"/>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279"/>
      <c r="BC79" s="265"/>
      <c r="BD79" s="266"/>
      <c r="BE79" s="266"/>
      <c r="BF79" s="266"/>
      <c r="BG79" s="266"/>
      <c r="BH79" s="266"/>
      <c r="BI79" s="266"/>
      <c r="BJ79" s="266"/>
      <c r="BK79" s="266"/>
      <c r="BL79" s="267"/>
      <c r="BM79" s="265"/>
      <c r="BN79" s="266"/>
      <c r="BO79" s="266"/>
      <c r="BP79" s="266"/>
      <c r="BQ79" s="266"/>
      <c r="BR79" s="266"/>
      <c r="BS79" s="266"/>
      <c r="BT79" s="266"/>
      <c r="BU79" s="266"/>
      <c r="BV79" s="266"/>
      <c r="BW79" s="266"/>
      <c r="BX79" s="266"/>
      <c r="BY79" s="266"/>
      <c r="BZ79" s="266"/>
      <c r="CA79" s="266"/>
      <c r="CB79" s="267"/>
      <c r="CC79" s="62"/>
      <c r="CE79" s="71"/>
    </row>
    <row r="80" spans="2:83" s="38" customFormat="1" ht="15" customHeight="1">
      <c r="B80" s="70"/>
      <c r="C80" s="298"/>
      <c r="D80" s="299"/>
      <c r="E80" s="299"/>
      <c r="F80" s="299"/>
      <c r="G80" s="299"/>
      <c r="H80" s="299"/>
      <c r="I80" s="299"/>
      <c r="J80" s="299"/>
      <c r="K80" s="299"/>
      <c r="L80" s="299"/>
      <c r="M80" s="299"/>
      <c r="N80" s="300"/>
      <c r="R80" s="277"/>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278"/>
      <c r="AY80" s="279"/>
      <c r="BC80" s="265"/>
      <c r="BD80" s="266"/>
      <c r="BE80" s="266"/>
      <c r="BF80" s="266"/>
      <c r="BG80" s="266"/>
      <c r="BH80" s="266"/>
      <c r="BI80" s="266"/>
      <c r="BJ80" s="266"/>
      <c r="BK80" s="266"/>
      <c r="BL80" s="267"/>
      <c r="BM80" s="265"/>
      <c r="BN80" s="266"/>
      <c r="BO80" s="266"/>
      <c r="BP80" s="266"/>
      <c r="BQ80" s="266"/>
      <c r="BR80" s="266"/>
      <c r="BS80" s="266"/>
      <c r="BT80" s="266"/>
      <c r="BU80" s="266"/>
      <c r="BV80" s="266"/>
      <c r="BW80" s="266"/>
      <c r="BX80" s="266"/>
      <c r="BY80" s="266"/>
      <c r="BZ80" s="266"/>
      <c r="CA80" s="266"/>
      <c r="CB80" s="267"/>
      <c r="CC80" s="62"/>
      <c r="CE80" s="71"/>
    </row>
    <row r="81" spans="2:83" s="38" customFormat="1" ht="15" customHeight="1">
      <c r="B81" s="70"/>
      <c r="C81" s="298"/>
      <c r="D81" s="299"/>
      <c r="E81" s="299"/>
      <c r="F81" s="299"/>
      <c r="G81" s="299"/>
      <c r="H81" s="299"/>
      <c r="I81" s="299"/>
      <c r="J81" s="299"/>
      <c r="K81" s="299"/>
      <c r="L81" s="299"/>
      <c r="M81" s="299"/>
      <c r="N81" s="300"/>
      <c r="R81" s="277"/>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8"/>
      <c r="AY81" s="279"/>
      <c r="BC81" s="265"/>
      <c r="BD81" s="266"/>
      <c r="BE81" s="266"/>
      <c r="BF81" s="266"/>
      <c r="BG81" s="266"/>
      <c r="BH81" s="266"/>
      <c r="BI81" s="266"/>
      <c r="BJ81" s="266"/>
      <c r="BK81" s="266"/>
      <c r="BL81" s="267"/>
      <c r="BM81" s="265"/>
      <c r="BN81" s="266"/>
      <c r="BO81" s="266"/>
      <c r="BP81" s="266"/>
      <c r="BQ81" s="266"/>
      <c r="BR81" s="266"/>
      <c r="BS81" s="266"/>
      <c r="BT81" s="266"/>
      <c r="BU81" s="266"/>
      <c r="BV81" s="266"/>
      <c r="BW81" s="266"/>
      <c r="BX81" s="266"/>
      <c r="BY81" s="266"/>
      <c r="BZ81" s="266"/>
      <c r="CA81" s="266"/>
      <c r="CB81" s="267"/>
      <c r="CC81" s="62"/>
      <c r="CE81" s="71"/>
    </row>
    <row r="82" spans="2:83" s="38" customFormat="1" ht="15" customHeight="1">
      <c r="B82" s="70"/>
      <c r="C82" s="298"/>
      <c r="D82" s="299"/>
      <c r="E82" s="299"/>
      <c r="F82" s="299"/>
      <c r="G82" s="299"/>
      <c r="H82" s="299"/>
      <c r="I82" s="299"/>
      <c r="J82" s="299"/>
      <c r="K82" s="299"/>
      <c r="L82" s="299"/>
      <c r="M82" s="299"/>
      <c r="N82" s="300"/>
      <c r="R82" s="277"/>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8"/>
      <c r="AY82" s="279"/>
      <c r="BC82" s="265"/>
      <c r="BD82" s="266"/>
      <c r="BE82" s="266"/>
      <c r="BF82" s="266"/>
      <c r="BG82" s="266"/>
      <c r="BH82" s="266"/>
      <c r="BI82" s="266"/>
      <c r="BJ82" s="266"/>
      <c r="BK82" s="266"/>
      <c r="BL82" s="267"/>
      <c r="BM82" s="265"/>
      <c r="BN82" s="266"/>
      <c r="BO82" s="266"/>
      <c r="BP82" s="266"/>
      <c r="BQ82" s="266"/>
      <c r="BR82" s="266"/>
      <c r="BS82" s="266"/>
      <c r="BT82" s="266"/>
      <c r="BU82" s="266"/>
      <c r="BV82" s="266"/>
      <c r="BW82" s="266"/>
      <c r="BX82" s="266"/>
      <c r="BY82" s="266"/>
      <c r="BZ82" s="266"/>
      <c r="CA82" s="266"/>
      <c r="CB82" s="267"/>
      <c r="CC82" s="62"/>
      <c r="CE82" s="71"/>
    </row>
    <row r="83" spans="2:83" s="38" customFormat="1" ht="15" customHeight="1" thickBot="1">
      <c r="B83" s="70"/>
      <c r="C83" s="301"/>
      <c r="D83" s="302"/>
      <c r="E83" s="302"/>
      <c r="F83" s="302"/>
      <c r="G83" s="302"/>
      <c r="H83" s="302"/>
      <c r="I83" s="302"/>
      <c r="J83" s="302"/>
      <c r="K83" s="302"/>
      <c r="L83" s="302"/>
      <c r="M83" s="302"/>
      <c r="N83" s="303"/>
      <c r="R83" s="280"/>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2"/>
      <c r="BC83" s="268"/>
      <c r="BD83" s="269"/>
      <c r="BE83" s="269"/>
      <c r="BF83" s="269"/>
      <c r="BG83" s="269"/>
      <c r="BH83" s="269"/>
      <c r="BI83" s="269"/>
      <c r="BJ83" s="269"/>
      <c r="BK83" s="269"/>
      <c r="BL83" s="270"/>
      <c r="BM83" s="268"/>
      <c r="BN83" s="269"/>
      <c r="BO83" s="269"/>
      <c r="BP83" s="269"/>
      <c r="BQ83" s="269"/>
      <c r="BR83" s="269"/>
      <c r="BS83" s="269"/>
      <c r="BT83" s="269"/>
      <c r="BU83" s="269"/>
      <c r="BV83" s="269"/>
      <c r="BW83" s="269"/>
      <c r="BX83" s="269"/>
      <c r="BY83" s="269"/>
      <c r="BZ83" s="269"/>
      <c r="CA83" s="269"/>
      <c r="CB83" s="270"/>
      <c r="CC83" s="62"/>
      <c r="CE83" s="71"/>
    </row>
    <row r="84" spans="2:83" s="38" customFormat="1" ht="15" thickBot="1">
      <c r="B84" s="70"/>
      <c r="C84" s="39"/>
      <c r="D84" s="39"/>
      <c r="E84" s="39"/>
      <c r="F84" s="39"/>
      <c r="G84" s="39"/>
      <c r="H84" s="39"/>
      <c r="I84" s="39"/>
      <c r="J84" s="39"/>
      <c r="K84" s="39"/>
      <c r="L84" s="39"/>
      <c r="M84" s="39"/>
      <c r="N84" s="39"/>
      <c r="Y84" s="40"/>
      <c r="Z84" s="71"/>
      <c r="AA84" s="71"/>
      <c r="AN84" s="39"/>
      <c r="AO84" s="39"/>
      <c r="AP84" s="39"/>
      <c r="AQ84" s="39"/>
      <c r="AR84" s="39"/>
      <c r="AS84" s="39"/>
      <c r="AT84" s="39"/>
      <c r="AU84" s="40"/>
      <c r="AV84" s="40"/>
      <c r="AW84" s="40"/>
      <c r="AX84" s="40"/>
      <c r="BA84" s="40"/>
      <c r="BB84" s="40"/>
      <c r="BZ84" s="39"/>
      <c r="CA84" s="40"/>
      <c r="CB84" s="40"/>
      <c r="CC84" s="62"/>
      <c r="CE84" s="68"/>
    </row>
    <row r="85" spans="2:83" s="38" customFormat="1" ht="18.649999999999999" customHeight="1">
      <c r="B85" s="70"/>
      <c r="C85" s="271" t="s">
        <v>55</v>
      </c>
      <c r="D85" s="272"/>
      <c r="E85" s="272"/>
      <c r="F85" s="272"/>
      <c r="G85" s="272"/>
      <c r="H85" s="272"/>
      <c r="I85" s="272"/>
      <c r="J85" s="272"/>
      <c r="K85" s="272"/>
      <c r="L85" s="272"/>
      <c r="M85" s="272"/>
      <c r="N85" s="273"/>
      <c r="R85" s="274" t="s">
        <v>61</v>
      </c>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5"/>
      <c r="AP85" s="275"/>
      <c r="AQ85" s="275"/>
      <c r="AR85" s="275"/>
      <c r="AS85" s="275"/>
      <c r="AT85" s="275"/>
      <c r="AU85" s="275"/>
      <c r="AV85" s="275"/>
      <c r="AW85" s="275"/>
      <c r="AX85" s="275"/>
      <c r="AY85" s="276"/>
      <c r="BC85" s="283" t="s">
        <v>62</v>
      </c>
      <c r="BD85" s="284"/>
      <c r="BE85" s="284"/>
      <c r="BF85" s="284"/>
      <c r="BG85" s="284"/>
      <c r="BH85" s="284"/>
      <c r="BI85" s="284"/>
      <c r="BJ85" s="284"/>
      <c r="BK85" s="284"/>
      <c r="BL85" s="285"/>
      <c r="BM85" s="289" t="s">
        <v>63</v>
      </c>
      <c r="BN85" s="290"/>
      <c r="BO85" s="290"/>
      <c r="BP85" s="290"/>
      <c r="BQ85" s="290"/>
      <c r="BR85" s="290"/>
      <c r="BS85" s="291"/>
      <c r="BT85" s="289" t="s">
        <v>64</v>
      </c>
      <c r="BU85" s="290"/>
      <c r="BV85" s="290"/>
      <c r="BW85" s="290"/>
      <c r="BX85" s="290"/>
      <c r="BY85" s="290"/>
      <c r="BZ85" s="290"/>
      <c r="CA85" s="290"/>
      <c r="CB85" s="291"/>
      <c r="CC85" s="62"/>
      <c r="CE85" s="68"/>
    </row>
    <row r="86" spans="2:83" s="38" customFormat="1" ht="15" thickBot="1">
      <c r="B86" s="70"/>
      <c r="C86" s="298" t="s">
        <v>56</v>
      </c>
      <c r="D86" s="299"/>
      <c r="E86" s="299"/>
      <c r="F86" s="299"/>
      <c r="G86" s="299"/>
      <c r="H86" s="299"/>
      <c r="I86" s="299"/>
      <c r="J86" s="299"/>
      <c r="K86" s="299"/>
      <c r="L86" s="299"/>
      <c r="M86" s="299"/>
      <c r="N86" s="300"/>
      <c r="R86" s="277"/>
      <c r="S86" s="278"/>
      <c r="T86" s="278"/>
      <c r="U86" s="278"/>
      <c r="V86" s="278"/>
      <c r="W86" s="278"/>
      <c r="X86" s="278"/>
      <c r="Y86" s="278"/>
      <c r="Z86" s="278"/>
      <c r="AA86" s="278"/>
      <c r="AB86" s="278"/>
      <c r="AC86" s="278"/>
      <c r="AD86" s="278"/>
      <c r="AE86" s="278"/>
      <c r="AF86" s="278"/>
      <c r="AG86" s="278"/>
      <c r="AH86" s="278"/>
      <c r="AI86" s="278"/>
      <c r="AJ86" s="278"/>
      <c r="AK86" s="278"/>
      <c r="AL86" s="278"/>
      <c r="AM86" s="278"/>
      <c r="AN86" s="278"/>
      <c r="AO86" s="278"/>
      <c r="AP86" s="278"/>
      <c r="AQ86" s="278"/>
      <c r="AR86" s="278"/>
      <c r="AS86" s="278"/>
      <c r="AT86" s="278"/>
      <c r="AU86" s="278"/>
      <c r="AV86" s="278"/>
      <c r="AW86" s="278"/>
      <c r="AX86" s="278"/>
      <c r="AY86" s="279"/>
      <c r="BC86" s="286"/>
      <c r="BD86" s="287"/>
      <c r="BE86" s="287"/>
      <c r="BF86" s="287"/>
      <c r="BG86" s="287"/>
      <c r="BH86" s="287"/>
      <c r="BI86" s="287"/>
      <c r="BJ86" s="287"/>
      <c r="BK86" s="287"/>
      <c r="BL86" s="288"/>
      <c r="BM86" s="292"/>
      <c r="BN86" s="293"/>
      <c r="BO86" s="293"/>
      <c r="BP86" s="293"/>
      <c r="BQ86" s="293"/>
      <c r="BR86" s="293"/>
      <c r="BS86" s="294"/>
      <c r="BT86" s="292"/>
      <c r="BU86" s="293"/>
      <c r="BV86" s="293"/>
      <c r="BW86" s="293"/>
      <c r="BX86" s="293"/>
      <c r="BY86" s="293"/>
      <c r="BZ86" s="293"/>
      <c r="CA86" s="293"/>
      <c r="CB86" s="294"/>
      <c r="CC86" s="62"/>
      <c r="CE86" s="68"/>
    </row>
    <row r="87" spans="2:83" s="38" customFormat="1" ht="18.75" customHeight="1">
      <c r="B87" s="70"/>
      <c r="C87" s="298"/>
      <c r="D87" s="299"/>
      <c r="E87" s="299"/>
      <c r="F87" s="299"/>
      <c r="G87" s="299"/>
      <c r="H87" s="299"/>
      <c r="I87" s="299"/>
      <c r="J87" s="299"/>
      <c r="K87" s="299"/>
      <c r="L87" s="299"/>
      <c r="M87" s="299"/>
      <c r="N87" s="300"/>
      <c r="R87" s="277"/>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9"/>
      <c r="BC87" s="253" t="s">
        <v>65</v>
      </c>
      <c r="BD87" s="254"/>
      <c r="BE87" s="254"/>
      <c r="BF87" s="254"/>
      <c r="BG87" s="254"/>
      <c r="BH87" s="254"/>
      <c r="BI87" s="254"/>
      <c r="BJ87" s="254"/>
      <c r="BK87" s="254"/>
      <c r="BL87" s="255"/>
      <c r="BM87" s="253" t="s">
        <v>87</v>
      </c>
      <c r="BN87" s="254"/>
      <c r="BO87" s="254"/>
      <c r="BP87" s="254"/>
      <c r="BQ87" s="254"/>
      <c r="BR87" s="254"/>
      <c r="BS87" s="255"/>
      <c r="BT87" s="253" t="s">
        <v>86</v>
      </c>
      <c r="BU87" s="254"/>
      <c r="BV87" s="254"/>
      <c r="BW87" s="254"/>
      <c r="BX87" s="254"/>
      <c r="BY87" s="254"/>
      <c r="BZ87" s="254"/>
      <c r="CA87" s="254"/>
      <c r="CB87" s="255"/>
      <c r="CC87" s="62"/>
      <c r="CE87" s="68"/>
    </row>
    <row r="88" spans="2:83" s="38" customFormat="1" ht="15" thickBot="1">
      <c r="B88" s="70"/>
      <c r="C88" s="298"/>
      <c r="D88" s="299"/>
      <c r="E88" s="299"/>
      <c r="F88" s="299"/>
      <c r="G88" s="299"/>
      <c r="H88" s="299"/>
      <c r="I88" s="299"/>
      <c r="J88" s="299"/>
      <c r="K88" s="299"/>
      <c r="L88" s="299"/>
      <c r="M88" s="299"/>
      <c r="N88" s="300"/>
      <c r="R88" s="277"/>
      <c r="S88" s="278"/>
      <c r="T88" s="278"/>
      <c r="U88" s="278"/>
      <c r="V88" s="278"/>
      <c r="W88" s="278"/>
      <c r="X88" s="278"/>
      <c r="Y88" s="278"/>
      <c r="Z88" s="278"/>
      <c r="AA88" s="278"/>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9"/>
      <c r="BC88" s="259"/>
      <c r="BD88" s="260"/>
      <c r="BE88" s="260"/>
      <c r="BF88" s="260"/>
      <c r="BG88" s="260"/>
      <c r="BH88" s="260"/>
      <c r="BI88" s="260"/>
      <c r="BJ88" s="260"/>
      <c r="BK88" s="260"/>
      <c r="BL88" s="261"/>
      <c r="BM88" s="256"/>
      <c r="BN88" s="257"/>
      <c r="BO88" s="257"/>
      <c r="BP88" s="257"/>
      <c r="BQ88" s="257"/>
      <c r="BR88" s="257"/>
      <c r="BS88" s="258"/>
      <c r="BT88" s="256"/>
      <c r="BU88" s="257"/>
      <c r="BV88" s="257"/>
      <c r="BW88" s="257"/>
      <c r="BX88" s="257"/>
      <c r="BY88" s="257"/>
      <c r="BZ88" s="257"/>
      <c r="CA88" s="257"/>
      <c r="CB88" s="258"/>
      <c r="CC88" s="62"/>
      <c r="CE88" s="68"/>
    </row>
    <row r="89" spans="2:83" s="38" customFormat="1" ht="14.5" customHeight="1">
      <c r="B89" s="70"/>
      <c r="C89" s="298"/>
      <c r="D89" s="299"/>
      <c r="E89" s="299"/>
      <c r="F89" s="299"/>
      <c r="G89" s="299"/>
      <c r="H89" s="299"/>
      <c r="I89" s="299"/>
      <c r="J89" s="299"/>
      <c r="K89" s="299"/>
      <c r="L89" s="299"/>
      <c r="M89" s="299"/>
      <c r="N89" s="300"/>
      <c r="R89" s="277"/>
      <c r="S89" s="278"/>
      <c r="T89" s="278"/>
      <c r="U89" s="278"/>
      <c r="V89" s="278"/>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8"/>
      <c r="AY89" s="279"/>
      <c r="BC89" s="253" t="s">
        <v>66</v>
      </c>
      <c r="BD89" s="254"/>
      <c r="BE89" s="254"/>
      <c r="BF89" s="254"/>
      <c r="BG89" s="254"/>
      <c r="BH89" s="254"/>
      <c r="BI89" s="254"/>
      <c r="BJ89" s="254"/>
      <c r="BK89" s="254"/>
      <c r="BL89" s="255"/>
      <c r="BM89" s="253" t="s">
        <v>72</v>
      </c>
      <c r="BN89" s="254"/>
      <c r="BO89" s="254"/>
      <c r="BP89" s="254"/>
      <c r="BQ89" s="254"/>
      <c r="BR89" s="254"/>
      <c r="BS89" s="255"/>
      <c r="BT89" s="253" t="s">
        <v>83</v>
      </c>
      <c r="BU89" s="254"/>
      <c r="BV89" s="254"/>
      <c r="BW89" s="254"/>
      <c r="BX89" s="254"/>
      <c r="BY89" s="254"/>
      <c r="BZ89" s="254"/>
      <c r="CA89" s="254"/>
      <c r="CB89" s="255"/>
      <c r="CC89" s="62"/>
      <c r="CE89" s="68"/>
    </row>
    <row r="90" spans="2:83" s="38" customFormat="1" ht="15" thickBot="1">
      <c r="B90" s="70"/>
      <c r="C90" s="298"/>
      <c r="D90" s="299"/>
      <c r="E90" s="299"/>
      <c r="F90" s="299"/>
      <c r="G90" s="299"/>
      <c r="H90" s="299"/>
      <c r="I90" s="299"/>
      <c r="J90" s="299"/>
      <c r="K90" s="299"/>
      <c r="L90" s="299"/>
      <c r="M90" s="299"/>
      <c r="N90" s="300"/>
      <c r="R90" s="277"/>
      <c r="S90" s="278"/>
      <c r="T90" s="278"/>
      <c r="U90" s="278"/>
      <c r="V90" s="278"/>
      <c r="W90" s="278"/>
      <c r="X90" s="278"/>
      <c r="Y90" s="278"/>
      <c r="Z90" s="278"/>
      <c r="AA90" s="278"/>
      <c r="AB90" s="278"/>
      <c r="AC90" s="278"/>
      <c r="AD90" s="278"/>
      <c r="AE90" s="278"/>
      <c r="AF90" s="278"/>
      <c r="AG90" s="278"/>
      <c r="AH90" s="278"/>
      <c r="AI90" s="278"/>
      <c r="AJ90" s="278"/>
      <c r="AK90" s="278"/>
      <c r="AL90" s="278"/>
      <c r="AM90" s="278"/>
      <c r="AN90" s="278"/>
      <c r="AO90" s="278"/>
      <c r="AP90" s="278"/>
      <c r="AQ90" s="278"/>
      <c r="AR90" s="278"/>
      <c r="AS90" s="278"/>
      <c r="AT90" s="278"/>
      <c r="AU90" s="278"/>
      <c r="AV90" s="278"/>
      <c r="AW90" s="278"/>
      <c r="AX90" s="278"/>
      <c r="AY90" s="279"/>
      <c r="BC90" s="259"/>
      <c r="BD90" s="260"/>
      <c r="BE90" s="260"/>
      <c r="BF90" s="260"/>
      <c r="BG90" s="260"/>
      <c r="BH90" s="260"/>
      <c r="BI90" s="260"/>
      <c r="BJ90" s="260"/>
      <c r="BK90" s="260"/>
      <c r="BL90" s="261"/>
      <c r="BM90" s="256"/>
      <c r="BN90" s="257"/>
      <c r="BO90" s="257"/>
      <c r="BP90" s="257"/>
      <c r="BQ90" s="257"/>
      <c r="BR90" s="257"/>
      <c r="BS90" s="258"/>
      <c r="BT90" s="256"/>
      <c r="BU90" s="257"/>
      <c r="BV90" s="257"/>
      <c r="BW90" s="257"/>
      <c r="BX90" s="257"/>
      <c r="BY90" s="257"/>
      <c r="BZ90" s="257"/>
      <c r="CA90" s="257"/>
      <c r="CB90" s="258"/>
      <c r="CC90" s="62"/>
      <c r="CE90" s="68"/>
    </row>
    <row r="91" spans="2:83" s="38" customFormat="1" ht="14.5" customHeight="1">
      <c r="B91" s="70"/>
      <c r="C91" s="298"/>
      <c r="D91" s="299"/>
      <c r="E91" s="299"/>
      <c r="F91" s="299"/>
      <c r="G91" s="299"/>
      <c r="H91" s="299"/>
      <c r="I91" s="299"/>
      <c r="J91" s="299"/>
      <c r="K91" s="299"/>
      <c r="L91" s="299"/>
      <c r="M91" s="299"/>
      <c r="N91" s="300"/>
      <c r="R91" s="277"/>
      <c r="S91" s="278"/>
      <c r="T91" s="278"/>
      <c r="U91" s="278"/>
      <c r="V91" s="278"/>
      <c r="W91" s="278"/>
      <c r="X91" s="278"/>
      <c r="Y91" s="278"/>
      <c r="Z91" s="278"/>
      <c r="AA91" s="278"/>
      <c r="AB91" s="278"/>
      <c r="AC91" s="278"/>
      <c r="AD91" s="278"/>
      <c r="AE91" s="278"/>
      <c r="AF91" s="278"/>
      <c r="AG91" s="278"/>
      <c r="AH91" s="278"/>
      <c r="AI91" s="278"/>
      <c r="AJ91" s="278"/>
      <c r="AK91" s="278"/>
      <c r="AL91" s="278"/>
      <c r="AM91" s="278"/>
      <c r="AN91" s="278"/>
      <c r="AO91" s="278"/>
      <c r="AP91" s="278"/>
      <c r="AQ91" s="278"/>
      <c r="AR91" s="278"/>
      <c r="AS91" s="278"/>
      <c r="AT91" s="278"/>
      <c r="AU91" s="278"/>
      <c r="AV91" s="278"/>
      <c r="AW91" s="278"/>
      <c r="AX91" s="278"/>
      <c r="AY91" s="279"/>
      <c r="BC91" s="253" t="s">
        <v>67</v>
      </c>
      <c r="BD91" s="254"/>
      <c r="BE91" s="254"/>
      <c r="BF91" s="254"/>
      <c r="BG91" s="254"/>
      <c r="BH91" s="254"/>
      <c r="BI91" s="254"/>
      <c r="BJ91" s="254"/>
      <c r="BK91" s="254"/>
      <c r="BL91" s="255"/>
      <c r="BM91" s="253" t="s">
        <v>75</v>
      </c>
      <c r="BN91" s="254"/>
      <c r="BO91" s="254"/>
      <c r="BP91" s="254"/>
      <c r="BQ91" s="254"/>
      <c r="BR91" s="254"/>
      <c r="BS91" s="255"/>
      <c r="BT91" s="253" t="s">
        <v>87</v>
      </c>
      <c r="BU91" s="254"/>
      <c r="BV91" s="254"/>
      <c r="BW91" s="254"/>
      <c r="BX91" s="254"/>
      <c r="BY91" s="254"/>
      <c r="BZ91" s="254"/>
      <c r="CA91" s="254"/>
      <c r="CB91" s="255"/>
      <c r="CC91" s="62"/>
      <c r="CE91" s="68"/>
    </row>
    <row r="92" spans="2:83" s="38" customFormat="1" ht="14.5" customHeight="1" thickBot="1">
      <c r="B92" s="70"/>
      <c r="C92" s="298"/>
      <c r="D92" s="299"/>
      <c r="E92" s="299"/>
      <c r="F92" s="299"/>
      <c r="G92" s="299"/>
      <c r="H92" s="299"/>
      <c r="I92" s="299"/>
      <c r="J92" s="299"/>
      <c r="K92" s="299"/>
      <c r="L92" s="299"/>
      <c r="M92" s="299"/>
      <c r="N92" s="300"/>
      <c r="R92" s="277"/>
      <c r="S92" s="278"/>
      <c r="T92" s="278"/>
      <c r="U92" s="278"/>
      <c r="V92" s="278"/>
      <c r="W92" s="278"/>
      <c r="X92" s="278"/>
      <c r="Y92" s="278"/>
      <c r="Z92" s="278"/>
      <c r="AA92" s="278"/>
      <c r="AB92" s="278"/>
      <c r="AC92" s="278"/>
      <c r="AD92" s="278"/>
      <c r="AE92" s="278"/>
      <c r="AF92" s="278"/>
      <c r="AG92" s="278"/>
      <c r="AH92" s="278"/>
      <c r="AI92" s="278"/>
      <c r="AJ92" s="278"/>
      <c r="AK92" s="278"/>
      <c r="AL92" s="278"/>
      <c r="AM92" s="278"/>
      <c r="AN92" s="278"/>
      <c r="AO92" s="278"/>
      <c r="AP92" s="278"/>
      <c r="AQ92" s="278"/>
      <c r="AR92" s="278"/>
      <c r="AS92" s="278"/>
      <c r="AT92" s="278"/>
      <c r="AU92" s="278"/>
      <c r="AV92" s="278"/>
      <c r="AW92" s="278"/>
      <c r="AX92" s="278"/>
      <c r="AY92" s="279"/>
      <c r="BC92" s="259"/>
      <c r="BD92" s="260"/>
      <c r="BE92" s="260"/>
      <c r="BF92" s="260"/>
      <c r="BG92" s="260"/>
      <c r="BH92" s="260"/>
      <c r="BI92" s="260"/>
      <c r="BJ92" s="260"/>
      <c r="BK92" s="260"/>
      <c r="BL92" s="261"/>
      <c r="BM92" s="256"/>
      <c r="BN92" s="257"/>
      <c r="BO92" s="257"/>
      <c r="BP92" s="257"/>
      <c r="BQ92" s="257"/>
      <c r="BR92" s="257"/>
      <c r="BS92" s="258"/>
      <c r="BT92" s="256"/>
      <c r="BU92" s="257"/>
      <c r="BV92" s="257"/>
      <c r="BW92" s="257"/>
      <c r="BX92" s="257"/>
      <c r="BY92" s="257"/>
      <c r="BZ92" s="257"/>
      <c r="CA92" s="257"/>
      <c r="CB92" s="258"/>
      <c r="CC92" s="62"/>
      <c r="CE92" s="68"/>
    </row>
    <row r="93" spans="2:83" s="38" customFormat="1" ht="17.25" customHeight="1">
      <c r="B93" s="70"/>
      <c r="C93" s="298"/>
      <c r="D93" s="299"/>
      <c r="E93" s="299"/>
      <c r="F93" s="299"/>
      <c r="G93" s="299"/>
      <c r="H93" s="299"/>
      <c r="I93" s="299"/>
      <c r="J93" s="299"/>
      <c r="K93" s="299"/>
      <c r="L93" s="299"/>
      <c r="M93" s="299"/>
      <c r="N93" s="300"/>
      <c r="R93" s="277"/>
      <c r="S93" s="278"/>
      <c r="T93" s="278"/>
      <c r="U93" s="278"/>
      <c r="V93" s="278"/>
      <c r="W93" s="278"/>
      <c r="X93" s="278"/>
      <c r="Y93" s="278"/>
      <c r="Z93" s="278"/>
      <c r="AA93" s="278"/>
      <c r="AB93" s="278"/>
      <c r="AC93" s="278"/>
      <c r="AD93" s="278"/>
      <c r="AE93" s="278"/>
      <c r="AF93" s="278"/>
      <c r="AG93" s="278"/>
      <c r="AH93" s="278"/>
      <c r="AI93" s="278"/>
      <c r="AJ93" s="278"/>
      <c r="AK93" s="278"/>
      <c r="AL93" s="278"/>
      <c r="AM93" s="278"/>
      <c r="AN93" s="278"/>
      <c r="AO93" s="278"/>
      <c r="AP93" s="278"/>
      <c r="AQ93" s="278"/>
      <c r="AR93" s="278"/>
      <c r="AS93" s="278"/>
      <c r="AT93" s="278"/>
      <c r="AU93" s="278"/>
      <c r="AV93" s="278"/>
      <c r="AW93" s="278"/>
      <c r="AX93" s="278"/>
      <c r="AY93" s="279"/>
      <c r="BC93" s="253" t="s">
        <v>68</v>
      </c>
      <c r="BD93" s="254"/>
      <c r="BE93" s="254"/>
      <c r="BF93" s="254"/>
      <c r="BG93" s="254"/>
      <c r="BH93" s="254"/>
      <c r="BI93" s="254"/>
      <c r="BJ93" s="254"/>
      <c r="BK93" s="254"/>
      <c r="BL93" s="255"/>
      <c r="BM93" s="253" t="s">
        <v>77</v>
      </c>
      <c r="BN93" s="254"/>
      <c r="BO93" s="254"/>
      <c r="BP93" s="254"/>
      <c r="BQ93" s="254"/>
      <c r="BR93" s="254"/>
      <c r="BS93" s="255"/>
      <c r="BT93" s="253" t="s">
        <v>76</v>
      </c>
      <c r="BU93" s="254"/>
      <c r="BV93" s="254"/>
      <c r="BW93" s="254"/>
      <c r="BX93" s="254"/>
      <c r="BY93" s="254"/>
      <c r="BZ93" s="254"/>
      <c r="CA93" s="254"/>
      <c r="CB93" s="255"/>
      <c r="CC93" s="62"/>
      <c r="CE93" s="68"/>
    </row>
    <row r="94" spans="2:83" s="38" customFormat="1" ht="15" thickBot="1">
      <c r="B94" s="70"/>
      <c r="C94" s="298"/>
      <c r="D94" s="299"/>
      <c r="E94" s="299"/>
      <c r="F94" s="299"/>
      <c r="G94" s="299"/>
      <c r="H94" s="299"/>
      <c r="I94" s="299"/>
      <c r="J94" s="299"/>
      <c r="K94" s="299"/>
      <c r="L94" s="299"/>
      <c r="M94" s="299"/>
      <c r="N94" s="300"/>
      <c r="R94" s="277"/>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9"/>
      <c r="BC94" s="259"/>
      <c r="BD94" s="260"/>
      <c r="BE94" s="260"/>
      <c r="BF94" s="260"/>
      <c r="BG94" s="260"/>
      <c r="BH94" s="260"/>
      <c r="BI94" s="260"/>
      <c r="BJ94" s="260"/>
      <c r="BK94" s="260"/>
      <c r="BL94" s="261"/>
      <c r="BM94" s="256"/>
      <c r="BN94" s="257"/>
      <c r="BO94" s="257"/>
      <c r="BP94" s="257"/>
      <c r="BQ94" s="257"/>
      <c r="BR94" s="257"/>
      <c r="BS94" s="258"/>
      <c r="BT94" s="256"/>
      <c r="BU94" s="257"/>
      <c r="BV94" s="257"/>
      <c r="BW94" s="257"/>
      <c r="BX94" s="257"/>
      <c r="BY94" s="257"/>
      <c r="BZ94" s="257"/>
      <c r="CA94" s="257"/>
      <c r="CB94" s="258"/>
      <c r="CC94" s="62"/>
      <c r="CE94" s="68"/>
    </row>
    <row r="95" spans="2:83" s="38" customFormat="1" ht="14.5" customHeight="1">
      <c r="B95" s="70"/>
      <c r="C95" s="298"/>
      <c r="D95" s="299"/>
      <c r="E95" s="299"/>
      <c r="F95" s="299"/>
      <c r="G95" s="299"/>
      <c r="H95" s="299"/>
      <c r="I95" s="299"/>
      <c r="J95" s="299"/>
      <c r="K95" s="299"/>
      <c r="L95" s="299"/>
      <c r="M95" s="299"/>
      <c r="N95" s="300"/>
      <c r="R95" s="277"/>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9"/>
      <c r="BC95" s="304" t="s">
        <v>69</v>
      </c>
      <c r="BD95" s="305"/>
      <c r="BE95" s="305"/>
      <c r="BF95" s="305"/>
      <c r="BG95" s="305"/>
      <c r="BH95" s="305"/>
      <c r="BI95" s="305"/>
      <c r="BJ95" s="305"/>
      <c r="BK95" s="305"/>
      <c r="BL95" s="306"/>
      <c r="BM95" s="262" t="s">
        <v>85</v>
      </c>
      <c r="BN95" s="263"/>
      <c r="BO95" s="263"/>
      <c r="BP95" s="263"/>
      <c r="BQ95" s="263"/>
      <c r="BR95" s="263"/>
      <c r="BS95" s="263"/>
      <c r="BT95" s="263"/>
      <c r="BU95" s="263"/>
      <c r="BV95" s="263"/>
      <c r="BW95" s="263"/>
      <c r="BX95" s="263"/>
      <c r="BY95" s="263"/>
      <c r="BZ95" s="263"/>
      <c r="CA95" s="263"/>
      <c r="CB95" s="264"/>
      <c r="CC95" s="62"/>
      <c r="CE95" s="68"/>
    </row>
    <row r="96" spans="2:83" s="38" customFormat="1">
      <c r="B96" s="70"/>
      <c r="C96" s="298"/>
      <c r="D96" s="299"/>
      <c r="E96" s="299"/>
      <c r="F96" s="299"/>
      <c r="G96" s="299"/>
      <c r="H96" s="299"/>
      <c r="I96" s="299"/>
      <c r="J96" s="299"/>
      <c r="K96" s="299"/>
      <c r="L96" s="299"/>
      <c r="M96" s="299"/>
      <c r="N96" s="300"/>
      <c r="R96" s="277"/>
      <c r="S96" s="278"/>
      <c r="T96" s="278"/>
      <c r="U96" s="278"/>
      <c r="V96" s="278"/>
      <c r="W96" s="278"/>
      <c r="X96" s="278"/>
      <c r="Y96" s="278"/>
      <c r="Z96" s="278"/>
      <c r="AA96" s="278"/>
      <c r="AB96" s="278"/>
      <c r="AC96" s="278"/>
      <c r="AD96" s="278"/>
      <c r="AE96" s="278"/>
      <c r="AF96" s="278"/>
      <c r="AG96" s="278"/>
      <c r="AH96" s="278"/>
      <c r="AI96" s="278"/>
      <c r="AJ96" s="278"/>
      <c r="AK96" s="278"/>
      <c r="AL96" s="278"/>
      <c r="AM96" s="278"/>
      <c r="AN96" s="278"/>
      <c r="AO96" s="278"/>
      <c r="AP96" s="278"/>
      <c r="AQ96" s="278"/>
      <c r="AR96" s="278"/>
      <c r="AS96" s="278"/>
      <c r="AT96" s="278"/>
      <c r="AU96" s="278"/>
      <c r="AV96" s="278"/>
      <c r="AW96" s="278"/>
      <c r="AX96" s="278"/>
      <c r="AY96" s="279"/>
      <c r="BC96" s="307"/>
      <c r="BD96" s="308"/>
      <c r="BE96" s="308"/>
      <c r="BF96" s="308"/>
      <c r="BG96" s="308"/>
      <c r="BH96" s="308"/>
      <c r="BI96" s="308"/>
      <c r="BJ96" s="308"/>
      <c r="BK96" s="308"/>
      <c r="BL96" s="309"/>
      <c r="BM96" s="265"/>
      <c r="BN96" s="266"/>
      <c r="BO96" s="266"/>
      <c r="BP96" s="266"/>
      <c r="BQ96" s="266"/>
      <c r="BR96" s="266"/>
      <c r="BS96" s="266"/>
      <c r="BT96" s="266"/>
      <c r="BU96" s="266"/>
      <c r="BV96" s="266"/>
      <c r="BW96" s="266"/>
      <c r="BX96" s="266"/>
      <c r="BY96" s="266"/>
      <c r="BZ96" s="266"/>
      <c r="CA96" s="266"/>
      <c r="CB96" s="267"/>
      <c r="CC96" s="62"/>
      <c r="CE96" s="68"/>
    </row>
    <row r="97" spans="2:83" s="38" customFormat="1">
      <c r="B97" s="70"/>
      <c r="C97" s="298"/>
      <c r="D97" s="299"/>
      <c r="E97" s="299"/>
      <c r="F97" s="299"/>
      <c r="G97" s="299"/>
      <c r="H97" s="299"/>
      <c r="I97" s="299"/>
      <c r="J97" s="299"/>
      <c r="K97" s="299"/>
      <c r="L97" s="299"/>
      <c r="M97" s="299"/>
      <c r="N97" s="300"/>
      <c r="R97" s="277"/>
      <c r="S97" s="278"/>
      <c r="T97" s="278"/>
      <c r="U97" s="278"/>
      <c r="V97" s="278"/>
      <c r="W97" s="278"/>
      <c r="X97" s="278"/>
      <c r="Y97" s="278"/>
      <c r="Z97" s="278"/>
      <c r="AA97" s="278"/>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8"/>
      <c r="AY97" s="279"/>
      <c r="BC97" s="307"/>
      <c r="BD97" s="308"/>
      <c r="BE97" s="308"/>
      <c r="BF97" s="308"/>
      <c r="BG97" s="308"/>
      <c r="BH97" s="308"/>
      <c r="BI97" s="308"/>
      <c r="BJ97" s="308"/>
      <c r="BK97" s="308"/>
      <c r="BL97" s="309"/>
      <c r="BM97" s="265"/>
      <c r="BN97" s="266"/>
      <c r="BO97" s="266"/>
      <c r="BP97" s="266"/>
      <c r="BQ97" s="266"/>
      <c r="BR97" s="266"/>
      <c r="BS97" s="266"/>
      <c r="BT97" s="266"/>
      <c r="BU97" s="266"/>
      <c r="BV97" s="266"/>
      <c r="BW97" s="266"/>
      <c r="BX97" s="266"/>
      <c r="BY97" s="266"/>
      <c r="BZ97" s="266"/>
      <c r="CA97" s="266"/>
      <c r="CB97" s="267"/>
      <c r="CC97" s="62"/>
      <c r="CE97" s="68"/>
    </row>
    <row r="98" spans="2:83" s="38" customFormat="1">
      <c r="B98" s="70"/>
      <c r="C98" s="298"/>
      <c r="D98" s="299"/>
      <c r="E98" s="299"/>
      <c r="F98" s="299"/>
      <c r="G98" s="299"/>
      <c r="H98" s="299"/>
      <c r="I98" s="299"/>
      <c r="J98" s="299"/>
      <c r="K98" s="299"/>
      <c r="L98" s="299"/>
      <c r="M98" s="299"/>
      <c r="N98" s="300"/>
      <c r="R98" s="277"/>
      <c r="S98" s="278"/>
      <c r="T98" s="278"/>
      <c r="U98" s="278"/>
      <c r="V98" s="278"/>
      <c r="W98" s="278"/>
      <c r="X98" s="278"/>
      <c r="Y98" s="278"/>
      <c r="Z98" s="278"/>
      <c r="AA98" s="278"/>
      <c r="AB98" s="278"/>
      <c r="AC98" s="278"/>
      <c r="AD98" s="278"/>
      <c r="AE98" s="278"/>
      <c r="AF98" s="278"/>
      <c r="AG98" s="278"/>
      <c r="AH98" s="278"/>
      <c r="AI98" s="278"/>
      <c r="AJ98" s="278"/>
      <c r="AK98" s="278"/>
      <c r="AL98" s="278"/>
      <c r="AM98" s="278"/>
      <c r="AN98" s="278"/>
      <c r="AO98" s="278"/>
      <c r="AP98" s="278"/>
      <c r="AQ98" s="278"/>
      <c r="AR98" s="278"/>
      <c r="AS98" s="278"/>
      <c r="AT98" s="278"/>
      <c r="AU98" s="278"/>
      <c r="AV98" s="278"/>
      <c r="AW98" s="278"/>
      <c r="AX98" s="278"/>
      <c r="AY98" s="279"/>
      <c r="BC98" s="307"/>
      <c r="BD98" s="308"/>
      <c r="BE98" s="308"/>
      <c r="BF98" s="308"/>
      <c r="BG98" s="308"/>
      <c r="BH98" s="308"/>
      <c r="BI98" s="308"/>
      <c r="BJ98" s="308"/>
      <c r="BK98" s="308"/>
      <c r="BL98" s="309"/>
      <c r="BM98" s="265"/>
      <c r="BN98" s="266"/>
      <c r="BO98" s="266"/>
      <c r="BP98" s="266"/>
      <c r="BQ98" s="266"/>
      <c r="BR98" s="266"/>
      <c r="BS98" s="266"/>
      <c r="BT98" s="266"/>
      <c r="BU98" s="266"/>
      <c r="BV98" s="266"/>
      <c r="BW98" s="266"/>
      <c r="BX98" s="266"/>
      <c r="BY98" s="266"/>
      <c r="BZ98" s="266"/>
      <c r="CA98" s="266"/>
      <c r="CB98" s="267"/>
      <c r="CC98" s="62"/>
      <c r="CE98" s="68"/>
    </row>
    <row r="99" spans="2:83" s="38" customFormat="1">
      <c r="B99" s="70"/>
      <c r="C99" s="298"/>
      <c r="D99" s="299"/>
      <c r="E99" s="299"/>
      <c r="F99" s="299"/>
      <c r="G99" s="299"/>
      <c r="H99" s="299"/>
      <c r="I99" s="299"/>
      <c r="J99" s="299"/>
      <c r="K99" s="299"/>
      <c r="L99" s="299"/>
      <c r="M99" s="299"/>
      <c r="N99" s="300"/>
      <c r="R99" s="277"/>
      <c r="S99" s="278"/>
      <c r="T99" s="278"/>
      <c r="U99" s="278"/>
      <c r="V99" s="278"/>
      <c r="W99" s="278"/>
      <c r="X99" s="278"/>
      <c r="Y99" s="278"/>
      <c r="Z99" s="278"/>
      <c r="AA99" s="278"/>
      <c r="AB99" s="278"/>
      <c r="AC99" s="278"/>
      <c r="AD99" s="278"/>
      <c r="AE99" s="278"/>
      <c r="AF99" s="278"/>
      <c r="AG99" s="278"/>
      <c r="AH99" s="278"/>
      <c r="AI99" s="278"/>
      <c r="AJ99" s="278"/>
      <c r="AK99" s="278"/>
      <c r="AL99" s="278"/>
      <c r="AM99" s="278"/>
      <c r="AN99" s="278"/>
      <c r="AO99" s="278"/>
      <c r="AP99" s="278"/>
      <c r="AQ99" s="278"/>
      <c r="AR99" s="278"/>
      <c r="AS99" s="278"/>
      <c r="AT99" s="278"/>
      <c r="AU99" s="278"/>
      <c r="AV99" s="278"/>
      <c r="AW99" s="278"/>
      <c r="AX99" s="278"/>
      <c r="AY99" s="279"/>
      <c r="BC99" s="307"/>
      <c r="BD99" s="308"/>
      <c r="BE99" s="308"/>
      <c r="BF99" s="308"/>
      <c r="BG99" s="308"/>
      <c r="BH99" s="308"/>
      <c r="BI99" s="308"/>
      <c r="BJ99" s="308"/>
      <c r="BK99" s="308"/>
      <c r="BL99" s="309"/>
      <c r="BM99" s="265"/>
      <c r="BN99" s="266"/>
      <c r="BO99" s="266"/>
      <c r="BP99" s="266"/>
      <c r="BQ99" s="266"/>
      <c r="BR99" s="266"/>
      <c r="BS99" s="266"/>
      <c r="BT99" s="266"/>
      <c r="BU99" s="266"/>
      <c r="BV99" s="266"/>
      <c r="BW99" s="266"/>
      <c r="BX99" s="266"/>
      <c r="BY99" s="266"/>
      <c r="BZ99" s="266"/>
      <c r="CA99" s="266"/>
      <c r="CB99" s="267"/>
      <c r="CC99" s="62"/>
      <c r="CE99" s="68"/>
    </row>
    <row r="100" spans="2:83" s="38" customFormat="1">
      <c r="B100" s="70"/>
      <c r="C100" s="298"/>
      <c r="D100" s="299"/>
      <c r="E100" s="299"/>
      <c r="F100" s="299"/>
      <c r="G100" s="299"/>
      <c r="H100" s="299"/>
      <c r="I100" s="299"/>
      <c r="J100" s="299"/>
      <c r="K100" s="299"/>
      <c r="L100" s="299"/>
      <c r="M100" s="299"/>
      <c r="N100" s="300"/>
      <c r="R100" s="277"/>
      <c r="S100" s="278"/>
      <c r="T100" s="278"/>
      <c r="U100" s="278"/>
      <c r="V100" s="278"/>
      <c r="W100" s="278"/>
      <c r="X100" s="278"/>
      <c r="Y100" s="278"/>
      <c r="Z100" s="278"/>
      <c r="AA100" s="278"/>
      <c r="AB100" s="278"/>
      <c r="AC100" s="278"/>
      <c r="AD100" s="278"/>
      <c r="AE100" s="278"/>
      <c r="AF100" s="278"/>
      <c r="AG100" s="278"/>
      <c r="AH100" s="278"/>
      <c r="AI100" s="278"/>
      <c r="AJ100" s="278"/>
      <c r="AK100" s="278"/>
      <c r="AL100" s="278"/>
      <c r="AM100" s="278"/>
      <c r="AN100" s="278"/>
      <c r="AO100" s="278"/>
      <c r="AP100" s="278"/>
      <c r="AQ100" s="278"/>
      <c r="AR100" s="278"/>
      <c r="AS100" s="278"/>
      <c r="AT100" s="278"/>
      <c r="AU100" s="278"/>
      <c r="AV100" s="278"/>
      <c r="AW100" s="278"/>
      <c r="AX100" s="278"/>
      <c r="AY100" s="279"/>
      <c r="BC100" s="307"/>
      <c r="BD100" s="308"/>
      <c r="BE100" s="308"/>
      <c r="BF100" s="308"/>
      <c r="BG100" s="308"/>
      <c r="BH100" s="308"/>
      <c r="BI100" s="308"/>
      <c r="BJ100" s="308"/>
      <c r="BK100" s="308"/>
      <c r="BL100" s="309"/>
      <c r="BM100" s="265"/>
      <c r="BN100" s="266"/>
      <c r="BO100" s="266"/>
      <c r="BP100" s="266"/>
      <c r="BQ100" s="266"/>
      <c r="BR100" s="266"/>
      <c r="BS100" s="266"/>
      <c r="BT100" s="266"/>
      <c r="BU100" s="266"/>
      <c r="BV100" s="266"/>
      <c r="BW100" s="266"/>
      <c r="BX100" s="266"/>
      <c r="BY100" s="266"/>
      <c r="BZ100" s="266"/>
      <c r="CA100" s="266"/>
      <c r="CB100" s="267"/>
      <c r="CC100" s="62"/>
      <c r="CE100" s="68"/>
    </row>
    <row r="101" spans="2:83" s="38" customFormat="1">
      <c r="B101" s="70"/>
      <c r="C101" s="298"/>
      <c r="D101" s="299"/>
      <c r="E101" s="299"/>
      <c r="F101" s="299"/>
      <c r="G101" s="299"/>
      <c r="H101" s="299"/>
      <c r="I101" s="299"/>
      <c r="J101" s="299"/>
      <c r="K101" s="299"/>
      <c r="L101" s="299"/>
      <c r="M101" s="299"/>
      <c r="N101" s="300"/>
      <c r="R101" s="277"/>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8"/>
      <c r="AQ101" s="278"/>
      <c r="AR101" s="278"/>
      <c r="AS101" s="278"/>
      <c r="AT101" s="278"/>
      <c r="AU101" s="278"/>
      <c r="AV101" s="278"/>
      <c r="AW101" s="278"/>
      <c r="AX101" s="278"/>
      <c r="AY101" s="279"/>
      <c r="BC101" s="307"/>
      <c r="BD101" s="308"/>
      <c r="BE101" s="308"/>
      <c r="BF101" s="308"/>
      <c r="BG101" s="308"/>
      <c r="BH101" s="308"/>
      <c r="BI101" s="308"/>
      <c r="BJ101" s="308"/>
      <c r="BK101" s="308"/>
      <c r="BL101" s="309"/>
      <c r="BM101" s="265"/>
      <c r="BN101" s="266"/>
      <c r="BO101" s="266"/>
      <c r="BP101" s="266"/>
      <c r="BQ101" s="266"/>
      <c r="BR101" s="266"/>
      <c r="BS101" s="266"/>
      <c r="BT101" s="266"/>
      <c r="BU101" s="266"/>
      <c r="BV101" s="266"/>
      <c r="BW101" s="266"/>
      <c r="BX101" s="266"/>
      <c r="BY101" s="266"/>
      <c r="BZ101" s="266"/>
      <c r="CA101" s="266"/>
      <c r="CB101" s="267"/>
      <c r="CC101" s="62"/>
      <c r="CE101" s="68"/>
    </row>
    <row r="102" spans="2:83" s="38" customFormat="1" ht="15" thickBot="1">
      <c r="B102" s="70"/>
      <c r="C102" s="301"/>
      <c r="D102" s="302"/>
      <c r="E102" s="302"/>
      <c r="F102" s="302"/>
      <c r="G102" s="302"/>
      <c r="H102" s="302"/>
      <c r="I102" s="302"/>
      <c r="J102" s="302"/>
      <c r="K102" s="302"/>
      <c r="L102" s="302"/>
      <c r="M102" s="302"/>
      <c r="N102" s="303"/>
      <c r="R102" s="280"/>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2"/>
      <c r="BC102" s="310"/>
      <c r="BD102" s="311"/>
      <c r="BE102" s="311"/>
      <c r="BF102" s="311"/>
      <c r="BG102" s="311"/>
      <c r="BH102" s="311"/>
      <c r="BI102" s="311"/>
      <c r="BJ102" s="311"/>
      <c r="BK102" s="311"/>
      <c r="BL102" s="312"/>
      <c r="BM102" s="268"/>
      <c r="BN102" s="269"/>
      <c r="BO102" s="269"/>
      <c r="BP102" s="269"/>
      <c r="BQ102" s="269"/>
      <c r="BR102" s="269"/>
      <c r="BS102" s="269"/>
      <c r="BT102" s="269"/>
      <c r="BU102" s="269"/>
      <c r="BV102" s="269"/>
      <c r="BW102" s="269"/>
      <c r="BX102" s="269"/>
      <c r="BY102" s="269"/>
      <c r="BZ102" s="269"/>
      <c r="CA102" s="269"/>
      <c r="CB102" s="270"/>
      <c r="CC102" s="62"/>
      <c r="CE102" s="68"/>
    </row>
    <row r="103" spans="2:83" s="38" customFormat="1" ht="15" thickBot="1">
      <c r="B103" s="72"/>
      <c r="C103" s="73"/>
      <c r="D103" s="73"/>
      <c r="E103" s="73"/>
      <c r="F103" s="73"/>
      <c r="G103" s="73"/>
      <c r="H103" s="73"/>
      <c r="I103" s="73"/>
      <c r="J103" s="73"/>
      <c r="K103" s="73"/>
      <c r="L103" s="73"/>
      <c r="M103" s="73"/>
      <c r="N103" s="73"/>
      <c r="O103" s="73"/>
      <c r="P103" s="73"/>
      <c r="Q103" s="73"/>
      <c r="R103" s="73"/>
      <c r="S103" s="73"/>
      <c r="T103" s="73"/>
      <c r="U103" s="73"/>
      <c r="V103" s="73"/>
      <c r="W103" s="74"/>
      <c r="X103" s="74"/>
      <c r="Y103" s="74"/>
      <c r="Z103" s="75"/>
      <c r="AA103" s="75"/>
      <c r="AB103" s="75"/>
      <c r="AC103" s="75"/>
      <c r="AD103" s="75"/>
      <c r="AE103" s="75"/>
      <c r="AF103" s="75"/>
      <c r="AG103" s="75"/>
      <c r="AH103" s="75"/>
      <c r="AI103" s="75"/>
      <c r="AJ103" s="75"/>
      <c r="AK103" s="75"/>
      <c r="AL103" s="75"/>
      <c r="AM103" s="75"/>
      <c r="AN103" s="75"/>
      <c r="AO103" s="75"/>
      <c r="AP103" s="75"/>
      <c r="AQ103" s="75"/>
      <c r="AR103" s="75"/>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6"/>
    </row>
    <row r="104" spans="2:83" s="38" customFormat="1" ht="15" thickBot="1">
      <c r="B104" s="77"/>
      <c r="C104" s="59"/>
      <c r="D104" s="59"/>
      <c r="E104" s="59"/>
      <c r="F104" s="59"/>
      <c r="G104" s="59"/>
      <c r="H104" s="59"/>
      <c r="I104" s="59"/>
      <c r="X104" s="40"/>
      <c r="Y104" s="40"/>
      <c r="Z104" s="40"/>
      <c r="AA104" s="40"/>
      <c r="AB104" s="40"/>
      <c r="AC104" s="40"/>
      <c r="AD104" s="40"/>
      <c r="AE104" s="40"/>
      <c r="AF104" s="40"/>
      <c r="AG104" s="40"/>
      <c r="AH104" s="40"/>
      <c r="AI104" s="40"/>
      <c r="AJ104" s="40"/>
      <c r="AK104" s="40"/>
      <c r="AL104" s="40"/>
      <c r="AM104" s="40"/>
      <c r="AN104" s="40"/>
      <c r="AO104" s="40"/>
      <c r="AP104" s="40"/>
      <c r="AQ104" s="40"/>
      <c r="AR104" s="40"/>
    </row>
    <row r="105" spans="2:83" s="38" customFormat="1" ht="18" customHeight="1">
      <c r="B105" s="295" t="s">
        <v>95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296"/>
      <c r="AM105" s="296"/>
      <c r="AN105" s="296"/>
      <c r="AO105" s="296"/>
      <c r="AP105" s="296"/>
      <c r="AQ105" s="296"/>
      <c r="AR105" s="296"/>
      <c r="AS105" s="296"/>
      <c r="AT105" s="296"/>
      <c r="AU105" s="296"/>
      <c r="AV105" s="296"/>
      <c r="AW105" s="296"/>
      <c r="AX105" s="296"/>
      <c r="AY105" s="296"/>
      <c r="AZ105" s="296"/>
      <c r="BA105" s="296"/>
      <c r="BB105" s="296"/>
      <c r="BC105" s="296"/>
      <c r="BD105" s="296"/>
      <c r="BE105" s="296"/>
      <c r="BF105" s="296"/>
      <c r="BG105" s="296"/>
      <c r="BH105" s="296"/>
      <c r="BI105" s="296"/>
      <c r="BJ105" s="296"/>
      <c r="BK105" s="296"/>
      <c r="BL105" s="296"/>
      <c r="BM105" s="296"/>
      <c r="BN105" s="296"/>
      <c r="BO105" s="296"/>
      <c r="BP105" s="296"/>
      <c r="BQ105" s="296"/>
      <c r="BR105" s="296"/>
      <c r="BS105" s="296"/>
      <c r="BT105" s="296"/>
      <c r="BU105" s="296"/>
      <c r="BV105" s="296"/>
      <c r="BW105" s="296"/>
      <c r="BX105" s="296"/>
      <c r="BY105" s="296"/>
      <c r="BZ105" s="296"/>
      <c r="CA105" s="296"/>
      <c r="CB105" s="296"/>
      <c r="CC105" s="297"/>
    </row>
    <row r="106" spans="2:83" s="38" customFormat="1" ht="5.15" customHeight="1">
      <c r="B106" s="63"/>
      <c r="C106" s="61"/>
      <c r="D106" s="61"/>
      <c r="E106" s="61"/>
      <c r="F106" s="61"/>
      <c r="G106" s="61"/>
      <c r="H106" s="61"/>
      <c r="I106" s="61"/>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62"/>
    </row>
    <row r="107" spans="2:83" s="38" customFormat="1" ht="15.5">
      <c r="B107" s="78"/>
      <c r="C107" s="61"/>
      <c r="D107" s="61"/>
      <c r="E107" s="40"/>
      <c r="F107" s="79"/>
      <c r="G107" s="79"/>
      <c r="H107" s="79"/>
      <c r="I107" s="79"/>
      <c r="J107" s="79"/>
      <c r="K107" s="40"/>
      <c r="L107" s="40"/>
      <c r="M107" s="80" t="s">
        <v>97</v>
      </c>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t="s">
        <v>96</v>
      </c>
      <c r="BA107" s="81"/>
      <c r="BB107" s="40"/>
      <c r="BC107" s="40"/>
      <c r="BD107" s="40"/>
      <c r="BE107" s="40"/>
      <c r="BF107" s="81"/>
      <c r="BH107" s="81"/>
      <c r="BI107" s="81"/>
      <c r="BJ107" s="81"/>
      <c r="BK107" s="81"/>
      <c r="BL107" s="81"/>
      <c r="BM107" s="81"/>
      <c r="BN107" s="81"/>
      <c r="BO107" s="81"/>
      <c r="BP107" s="81"/>
      <c r="BQ107" s="81"/>
      <c r="BR107" s="81"/>
      <c r="BS107" s="81"/>
      <c r="BT107" s="81"/>
      <c r="BU107" s="81"/>
      <c r="BV107" s="81"/>
      <c r="BW107" s="81"/>
      <c r="BX107" s="81"/>
      <c r="BY107" s="81"/>
      <c r="BZ107" s="81"/>
      <c r="CA107" s="81"/>
      <c r="CB107" s="81"/>
      <c r="CC107" s="82"/>
    </row>
    <row r="108" spans="2:83" s="38" customFormat="1" ht="5.15" customHeight="1">
      <c r="B108" s="63"/>
      <c r="C108" s="61"/>
      <c r="D108" s="61"/>
      <c r="E108" s="40"/>
      <c r="F108" s="69"/>
      <c r="G108" s="69"/>
      <c r="H108" s="69"/>
      <c r="I108" s="69"/>
      <c r="J108" s="69"/>
      <c r="K108" s="69"/>
      <c r="L108" s="69"/>
      <c r="M108" s="69"/>
      <c r="N108" s="69"/>
      <c r="O108" s="69"/>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62"/>
    </row>
    <row r="109" spans="2:83" s="38" customFormat="1" ht="14.5" customHeight="1">
      <c r="B109" s="63"/>
      <c r="C109" s="61"/>
      <c r="D109" s="61"/>
      <c r="E109" s="40"/>
      <c r="F109" s="40"/>
      <c r="G109" s="40"/>
      <c r="H109" s="40"/>
      <c r="I109" s="40"/>
      <c r="J109" s="40"/>
      <c r="K109" s="40"/>
      <c r="L109" s="40"/>
      <c r="M109" s="319" t="s">
        <v>98</v>
      </c>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AN109" s="319"/>
      <c r="AO109" s="319"/>
      <c r="AP109" s="319"/>
      <c r="AQ109" s="319"/>
      <c r="AR109" s="319"/>
      <c r="AS109" s="319"/>
      <c r="AT109" s="319"/>
      <c r="AU109" s="319"/>
      <c r="AV109" s="83"/>
      <c r="AW109" s="335"/>
      <c r="AX109" s="335"/>
      <c r="AY109" s="335"/>
      <c r="AZ109" s="319" t="s">
        <v>99</v>
      </c>
      <c r="BA109" s="319"/>
      <c r="BB109" s="319"/>
      <c r="BC109" s="319"/>
      <c r="BD109" s="319"/>
      <c r="BE109" s="319"/>
      <c r="BF109" s="319"/>
      <c r="BG109" s="319"/>
      <c r="BH109" s="319"/>
      <c r="BI109" s="319"/>
      <c r="BJ109" s="319"/>
      <c r="BK109" s="319"/>
      <c r="BL109" s="319"/>
      <c r="BM109" s="319"/>
      <c r="BN109" s="319"/>
      <c r="BO109" s="319"/>
      <c r="BP109" s="319"/>
      <c r="BQ109" s="319"/>
      <c r="BR109" s="319"/>
      <c r="BS109" s="319"/>
      <c r="BT109" s="319"/>
      <c r="BU109" s="319"/>
      <c r="BV109" s="319"/>
      <c r="BW109" s="319"/>
      <c r="BX109" s="319"/>
      <c r="BY109" s="319"/>
      <c r="BZ109" s="319"/>
      <c r="CA109" s="319"/>
      <c r="CB109" s="319"/>
      <c r="CC109" s="84"/>
    </row>
    <row r="110" spans="2:83" s="38" customFormat="1">
      <c r="B110" s="63"/>
      <c r="C110" s="61"/>
      <c r="D110" s="61"/>
      <c r="E110" s="40"/>
      <c r="F110" s="40"/>
      <c r="G110" s="40"/>
      <c r="H110" s="40"/>
      <c r="I110" s="40"/>
      <c r="J110" s="40"/>
      <c r="K110" s="40"/>
      <c r="L110" s="40"/>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c r="AI110" s="319"/>
      <c r="AJ110" s="319"/>
      <c r="AK110" s="319"/>
      <c r="AL110" s="319"/>
      <c r="AM110" s="319"/>
      <c r="AN110" s="319"/>
      <c r="AO110" s="319"/>
      <c r="AP110" s="319"/>
      <c r="AQ110" s="319"/>
      <c r="AR110" s="319"/>
      <c r="AS110" s="319"/>
      <c r="AT110" s="319"/>
      <c r="AU110" s="319"/>
      <c r="AV110" s="83"/>
      <c r="AW110" s="335"/>
      <c r="AX110" s="335"/>
      <c r="AY110" s="335"/>
      <c r="AZ110" s="319"/>
      <c r="BA110" s="319"/>
      <c r="BB110" s="319"/>
      <c r="BC110" s="319"/>
      <c r="BD110" s="319"/>
      <c r="BE110" s="319"/>
      <c r="BF110" s="319"/>
      <c r="BG110" s="319"/>
      <c r="BH110" s="319"/>
      <c r="BI110" s="319"/>
      <c r="BJ110" s="319"/>
      <c r="BK110" s="319"/>
      <c r="BL110" s="319"/>
      <c r="BM110" s="319"/>
      <c r="BN110" s="319"/>
      <c r="BO110" s="319"/>
      <c r="BP110" s="319"/>
      <c r="BQ110" s="319"/>
      <c r="BR110" s="319"/>
      <c r="BS110" s="319"/>
      <c r="BT110" s="319"/>
      <c r="BU110" s="319"/>
      <c r="BV110" s="319"/>
      <c r="BW110" s="319"/>
      <c r="BX110" s="319"/>
      <c r="BY110" s="319"/>
      <c r="BZ110" s="319"/>
      <c r="CA110" s="319"/>
      <c r="CB110" s="319"/>
      <c r="CC110" s="84"/>
    </row>
    <row r="111" spans="2:83" s="38" customFormat="1">
      <c r="B111" s="63"/>
      <c r="C111" s="61"/>
      <c r="D111" s="61"/>
      <c r="E111" s="40"/>
      <c r="F111" s="40"/>
      <c r="G111" s="40"/>
      <c r="H111" s="40"/>
      <c r="I111" s="40"/>
      <c r="J111" s="40"/>
      <c r="K111" s="40"/>
      <c r="L111" s="40"/>
      <c r="M111" s="319"/>
      <c r="N111" s="319"/>
      <c r="O111" s="319"/>
      <c r="P111" s="319"/>
      <c r="Q111" s="319"/>
      <c r="R111" s="319"/>
      <c r="S111" s="319"/>
      <c r="T111" s="319"/>
      <c r="U111" s="319"/>
      <c r="V111" s="319"/>
      <c r="W111" s="319"/>
      <c r="X111" s="319"/>
      <c r="Y111" s="319"/>
      <c r="Z111" s="319"/>
      <c r="AA111" s="319"/>
      <c r="AB111" s="319"/>
      <c r="AC111" s="319"/>
      <c r="AD111" s="319"/>
      <c r="AE111" s="319"/>
      <c r="AF111" s="319"/>
      <c r="AG111" s="319"/>
      <c r="AH111" s="319"/>
      <c r="AI111" s="319"/>
      <c r="AJ111" s="319"/>
      <c r="AK111" s="319"/>
      <c r="AL111" s="319"/>
      <c r="AM111" s="319"/>
      <c r="AN111" s="319"/>
      <c r="AO111" s="319"/>
      <c r="AP111" s="319"/>
      <c r="AQ111" s="319"/>
      <c r="AR111" s="319"/>
      <c r="AS111" s="319"/>
      <c r="AT111" s="319"/>
      <c r="AU111" s="319"/>
      <c r="AV111" s="83"/>
      <c r="AW111" s="335"/>
      <c r="AX111" s="335"/>
      <c r="AY111" s="335"/>
      <c r="AZ111" s="319"/>
      <c r="BA111" s="319"/>
      <c r="BB111" s="319"/>
      <c r="BC111" s="319"/>
      <c r="BD111" s="319"/>
      <c r="BE111" s="319"/>
      <c r="BF111" s="319"/>
      <c r="BG111" s="319"/>
      <c r="BH111" s="319"/>
      <c r="BI111" s="319"/>
      <c r="BJ111" s="319"/>
      <c r="BK111" s="319"/>
      <c r="BL111" s="319"/>
      <c r="BM111" s="319"/>
      <c r="BN111" s="319"/>
      <c r="BO111" s="319"/>
      <c r="BP111" s="319"/>
      <c r="BQ111" s="319"/>
      <c r="BR111" s="319"/>
      <c r="BS111" s="319"/>
      <c r="BT111" s="319"/>
      <c r="BU111" s="319"/>
      <c r="BV111" s="319"/>
      <c r="BW111" s="319"/>
      <c r="BX111" s="319"/>
      <c r="BY111" s="319"/>
      <c r="BZ111" s="319"/>
      <c r="CA111" s="319"/>
      <c r="CB111" s="319"/>
      <c r="CC111" s="84"/>
    </row>
    <row r="112" spans="2:83" s="38" customFormat="1">
      <c r="B112" s="63"/>
      <c r="C112" s="61"/>
      <c r="D112" s="61"/>
      <c r="E112" s="40"/>
      <c r="F112" s="40"/>
      <c r="G112" s="40"/>
      <c r="H112" s="40"/>
      <c r="I112" s="40"/>
      <c r="J112" s="40"/>
      <c r="K112" s="40"/>
      <c r="L112" s="40"/>
      <c r="M112" s="319"/>
      <c r="N112" s="319"/>
      <c r="O112" s="319"/>
      <c r="P112" s="319"/>
      <c r="Q112" s="319"/>
      <c r="R112" s="319"/>
      <c r="S112" s="319"/>
      <c r="T112" s="319"/>
      <c r="U112" s="319"/>
      <c r="V112" s="319"/>
      <c r="W112" s="319"/>
      <c r="X112" s="319"/>
      <c r="Y112" s="319"/>
      <c r="Z112" s="319"/>
      <c r="AA112" s="319"/>
      <c r="AB112" s="319"/>
      <c r="AC112" s="319"/>
      <c r="AD112" s="319"/>
      <c r="AE112" s="319"/>
      <c r="AF112" s="319"/>
      <c r="AG112" s="319"/>
      <c r="AH112" s="319"/>
      <c r="AI112" s="319"/>
      <c r="AJ112" s="319"/>
      <c r="AK112" s="319"/>
      <c r="AL112" s="319"/>
      <c r="AM112" s="319"/>
      <c r="AN112" s="319"/>
      <c r="AO112" s="319"/>
      <c r="AP112" s="319"/>
      <c r="AQ112" s="319"/>
      <c r="AR112" s="319"/>
      <c r="AS112" s="319"/>
      <c r="AT112" s="319"/>
      <c r="AU112" s="319"/>
      <c r="AV112" s="83"/>
      <c r="AW112" s="335"/>
      <c r="AX112" s="335"/>
      <c r="AY112" s="335"/>
      <c r="AZ112" s="319"/>
      <c r="BA112" s="319"/>
      <c r="BB112" s="319"/>
      <c r="BC112" s="319"/>
      <c r="BD112" s="319"/>
      <c r="BE112" s="319"/>
      <c r="BF112" s="319"/>
      <c r="BG112" s="319"/>
      <c r="BH112" s="319"/>
      <c r="BI112" s="319"/>
      <c r="BJ112" s="319"/>
      <c r="BK112" s="319"/>
      <c r="BL112" s="319"/>
      <c r="BM112" s="319"/>
      <c r="BN112" s="319"/>
      <c r="BO112" s="319"/>
      <c r="BP112" s="319"/>
      <c r="BQ112" s="319"/>
      <c r="BR112" s="319"/>
      <c r="BS112" s="319"/>
      <c r="BT112" s="319"/>
      <c r="BU112" s="319"/>
      <c r="BV112" s="319"/>
      <c r="BW112" s="319"/>
      <c r="BX112" s="319"/>
      <c r="BY112" s="319"/>
      <c r="BZ112" s="319"/>
      <c r="CA112" s="319"/>
      <c r="CB112" s="319"/>
      <c r="CC112" s="84"/>
    </row>
    <row r="113" spans="2:81" s="38" customFormat="1">
      <c r="B113" s="63"/>
      <c r="C113" s="61"/>
      <c r="D113" s="61"/>
      <c r="E113" s="40"/>
      <c r="F113" s="40"/>
      <c r="G113" s="40"/>
      <c r="H113" s="40"/>
      <c r="I113" s="40"/>
      <c r="J113" s="40"/>
      <c r="K113" s="40"/>
      <c r="L113" s="40"/>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c r="AH113" s="319"/>
      <c r="AI113" s="319"/>
      <c r="AJ113" s="319"/>
      <c r="AK113" s="319"/>
      <c r="AL113" s="319"/>
      <c r="AM113" s="319"/>
      <c r="AN113" s="319"/>
      <c r="AO113" s="319"/>
      <c r="AP113" s="319"/>
      <c r="AQ113" s="319"/>
      <c r="AR113" s="319"/>
      <c r="AS113" s="319"/>
      <c r="AT113" s="319"/>
      <c r="AU113" s="319"/>
      <c r="AV113" s="83"/>
      <c r="AW113" s="335"/>
      <c r="AX113" s="335"/>
      <c r="AY113" s="335"/>
      <c r="AZ113" s="319"/>
      <c r="BA113" s="319"/>
      <c r="BB113" s="319"/>
      <c r="BC113" s="319"/>
      <c r="BD113" s="319"/>
      <c r="BE113" s="319"/>
      <c r="BF113" s="319"/>
      <c r="BG113" s="319"/>
      <c r="BH113" s="319"/>
      <c r="BI113" s="319"/>
      <c r="BJ113" s="319"/>
      <c r="BK113" s="319"/>
      <c r="BL113" s="319"/>
      <c r="BM113" s="319"/>
      <c r="BN113" s="319"/>
      <c r="BO113" s="319"/>
      <c r="BP113" s="319"/>
      <c r="BQ113" s="319"/>
      <c r="BR113" s="319"/>
      <c r="BS113" s="319"/>
      <c r="BT113" s="319"/>
      <c r="BU113" s="319"/>
      <c r="BV113" s="319"/>
      <c r="BW113" s="319"/>
      <c r="BX113" s="319"/>
      <c r="BY113" s="319"/>
      <c r="BZ113" s="319"/>
      <c r="CA113" s="319"/>
      <c r="CB113" s="319"/>
      <c r="CC113" s="84"/>
    </row>
    <row r="114" spans="2:81" s="38" customFormat="1">
      <c r="B114" s="63"/>
      <c r="C114" s="61"/>
      <c r="D114" s="61"/>
      <c r="E114" s="40"/>
      <c r="F114" s="40"/>
      <c r="G114" s="40"/>
      <c r="H114" s="40"/>
      <c r="I114" s="40"/>
      <c r="J114" s="40"/>
      <c r="K114" s="40"/>
      <c r="L114" s="40"/>
      <c r="M114" s="319"/>
      <c r="N114" s="319"/>
      <c r="O114" s="319"/>
      <c r="P114" s="319"/>
      <c r="Q114" s="319"/>
      <c r="R114" s="319"/>
      <c r="S114" s="319"/>
      <c r="T114" s="319"/>
      <c r="U114" s="319"/>
      <c r="V114" s="319"/>
      <c r="W114" s="319"/>
      <c r="X114" s="319"/>
      <c r="Y114" s="319"/>
      <c r="Z114" s="319"/>
      <c r="AA114" s="319"/>
      <c r="AB114" s="319"/>
      <c r="AC114" s="319"/>
      <c r="AD114" s="319"/>
      <c r="AE114" s="319"/>
      <c r="AF114" s="319"/>
      <c r="AG114" s="319"/>
      <c r="AH114" s="319"/>
      <c r="AI114" s="319"/>
      <c r="AJ114" s="319"/>
      <c r="AK114" s="319"/>
      <c r="AL114" s="319"/>
      <c r="AM114" s="319"/>
      <c r="AN114" s="319"/>
      <c r="AO114" s="319"/>
      <c r="AP114" s="319"/>
      <c r="AQ114" s="319"/>
      <c r="AR114" s="319"/>
      <c r="AS114" s="319"/>
      <c r="AT114" s="319"/>
      <c r="AU114" s="319"/>
      <c r="AV114" s="83"/>
      <c r="AW114" s="335"/>
      <c r="AX114" s="335"/>
      <c r="AY114" s="335"/>
      <c r="AZ114" s="319"/>
      <c r="BA114" s="319"/>
      <c r="BB114" s="319"/>
      <c r="BC114" s="319"/>
      <c r="BD114" s="319"/>
      <c r="BE114" s="319"/>
      <c r="BF114" s="319"/>
      <c r="BG114" s="319"/>
      <c r="BH114" s="319"/>
      <c r="BI114" s="319"/>
      <c r="BJ114" s="319"/>
      <c r="BK114" s="319"/>
      <c r="BL114" s="319"/>
      <c r="BM114" s="319"/>
      <c r="BN114" s="319"/>
      <c r="BO114" s="319"/>
      <c r="BP114" s="319"/>
      <c r="BQ114" s="319"/>
      <c r="BR114" s="319"/>
      <c r="BS114" s="319"/>
      <c r="BT114" s="319"/>
      <c r="BU114" s="319"/>
      <c r="BV114" s="319"/>
      <c r="BW114" s="319"/>
      <c r="BX114" s="319"/>
      <c r="BY114" s="319"/>
      <c r="BZ114" s="319"/>
      <c r="CA114" s="319"/>
      <c r="CB114" s="319"/>
      <c r="CC114" s="84"/>
    </row>
    <row r="115" spans="2:81" s="38" customFormat="1">
      <c r="B115" s="63"/>
      <c r="C115" s="61"/>
      <c r="D115" s="61"/>
      <c r="E115" s="40"/>
      <c r="F115" s="40"/>
      <c r="G115" s="40"/>
      <c r="H115" s="40"/>
      <c r="I115" s="40"/>
      <c r="J115" s="40"/>
      <c r="K115" s="40"/>
      <c r="L115" s="40"/>
      <c r="M115" s="319"/>
      <c r="N115" s="319"/>
      <c r="O115" s="319"/>
      <c r="P115" s="319"/>
      <c r="Q115" s="319"/>
      <c r="R115" s="319"/>
      <c r="S115" s="319"/>
      <c r="T115" s="319"/>
      <c r="U115" s="319"/>
      <c r="V115" s="319"/>
      <c r="W115" s="319"/>
      <c r="X115" s="319"/>
      <c r="Y115" s="319"/>
      <c r="Z115" s="319"/>
      <c r="AA115" s="319"/>
      <c r="AB115" s="319"/>
      <c r="AC115" s="319"/>
      <c r="AD115" s="319"/>
      <c r="AE115" s="319"/>
      <c r="AF115" s="319"/>
      <c r="AG115" s="319"/>
      <c r="AH115" s="319"/>
      <c r="AI115" s="319"/>
      <c r="AJ115" s="319"/>
      <c r="AK115" s="319"/>
      <c r="AL115" s="319"/>
      <c r="AM115" s="319"/>
      <c r="AN115" s="319"/>
      <c r="AO115" s="319"/>
      <c r="AP115" s="319"/>
      <c r="AQ115" s="319"/>
      <c r="AR115" s="319"/>
      <c r="AS115" s="319"/>
      <c r="AT115" s="319"/>
      <c r="AU115" s="319"/>
      <c r="AV115" s="83"/>
      <c r="AW115" s="335"/>
      <c r="AX115" s="335"/>
      <c r="AY115" s="335"/>
      <c r="AZ115" s="319"/>
      <c r="BA115" s="319"/>
      <c r="BB115" s="319"/>
      <c r="BC115" s="319"/>
      <c r="BD115" s="319"/>
      <c r="BE115" s="319"/>
      <c r="BF115" s="319"/>
      <c r="BG115" s="319"/>
      <c r="BH115" s="319"/>
      <c r="BI115" s="319"/>
      <c r="BJ115" s="319"/>
      <c r="BK115" s="319"/>
      <c r="BL115" s="319"/>
      <c r="BM115" s="319"/>
      <c r="BN115" s="319"/>
      <c r="BO115" s="319"/>
      <c r="BP115" s="319"/>
      <c r="BQ115" s="319"/>
      <c r="BR115" s="319"/>
      <c r="BS115" s="319"/>
      <c r="BT115" s="319"/>
      <c r="BU115" s="319"/>
      <c r="BV115" s="319"/>
      <c r="BW115" s="319"/>
      <c r="BX115" s="319"/>
      <c r="BY115" s="319"/>
      <c r="BZ115" s="319"/>
      <c r="CA115" s="319"/>
      <c r="CB115" s="319"/>
      <c r="CC115" s="84"/>
    </row>
    <row r="116" spans="2:81" s="38" customFormat="1">
      <c r="B116" s="63"/>
      <c r="C116" s="61"/>
      <c r="D116" s="61"/>
      <c r="E116" s="40"/>
      <c r="F116" s="40"/>
      <c r="G116" s="40"/>
      <c r="H116" s="40"/>
      <c r="I116" s="40"/>
      <c r="J116" s="40"/>
      <c r="K116" s="40"/>
      <c r="L116" s="40"/>
      <c r="M116" s="319"/>
      <c r="N116" s="319"/>
      <c r="O116" s="319"/>
      <c r="P116" s="319"/>
      <c r="Q116" s="319"/>
      <c r="R116" s="319"/>
      <c r="S116" s="319"/>
      <c r="T116" s="319"/>
      <c r="U116" s="319"/>
      <c r="V116" s="319"/>
      <c r="W116" s="319"/>
      <c r="X116" s="319"/>
      <c r="Y116" s="319"/>
      <c r="Z116" s="319"/>
      <c r="AA116" s="319"/>
      <c r="AB116" s="319"/>
      <c r="AC116" s="319"/>
      <c r="AD116" s="319"/>
      <c r="AE116" s="319"/>
      <c r="AF116" s="319"/>
      <c r="AG116" s="319"/>
      <c r="AH116" s="319"/>
      <c r="AI116" s="319"/>
      <c r="AJ116" s="319"/>
      <c r="AK116" s="319"/>
      <c r="AL116" s="319"/>
      <c r="AM116" s="319"/>
      <c r="AN116" s="319"/>
      <c r="AO116" s="319"/>
      <c r="AP116" s="319"/>
      <c r="AQ116" s="319"/>
      <c r="AR116" s="319"/>
      <c r="AS116" s="319"/>
      <c r="AT116" s="319"/>
      <c r="AU116" s="319"/>
      <c r="AV116" s="83"/>
      <c r="AW116" s="335"/>
      <c r="AX116" s="335"/>
      <c r="AY116" s="335"/>
      <c r="AZ116" s="319"/>
      <c r="BA116" s="319"/>
      <c r="BB116" s="319"/>
      <c r="BC116" s="319"/>
      <c r="BD116" s="319"/>
      <c r="BE116" s="319"/>
      <c r="BF116" s="319"/>
      <c r="BG116" s="319"/>
      <c r="BH116" s="319"/>
      <c r="BI116" s="319"/>
      <c r="BJ116" s="319"/>
      <c r="BK116" s="319"/>
      <c r="BL116" s="319"/>
      <c r="BM116" s="319"/>
      <c r="BN116" s="319"/>
      <c r="BO116" s="319"/>
      <c r="BP116" s="319"/>
      <c r="BQ116" s="319"/>
      <c r="BR116" s="319"/>
      <c r="BS116" s="319"/>
      <c r="BT116" s="319"/>
      <c r="BU116" s="319"/>
      <c r="BV116" s="319"/>
      <c r="BW116" s="319"/>
      <c r="BX116" s="319"/>
      <c r="BY116" s="319"/>
      <c r="BZ116" s="319"/>
      <c r="CA116" s="319"/>
      <c r="CB116" s="319"/>
      <c r="CC116" s="84"/>
    </row>
    <row r="117" spans="2:81" s="38" customFormat="1">
      <c r="B117" s="63"/>
      <c r="C117" s="61"/>
      <c r="D117" s="61"/>
      <c r="E117" s="40"/>
      <c r="F117" s="40"/>
      <c r="G117" s="40"/>
      <c r="H117" s="40"/>
      <c r="I117" s="40"/>
      <c r="J117" s="40"/>
      <c r="K117" s="40"/>
      <c r="L117" s="40"/>
      <c r="M117" s="319"/>
      <c r="N117" s="319"/>
      <c r="O117" s="319"/>
      <c r="P117" s="319"/>
      <c r="Q117" s="319"/>
      <c r="R117" s="319"/>
      <c r="S117" s="319"/>
      <c r="T117" s="319"/>
      <c r="U117" s="319"/>
      <c r="V117" s="319"/>
      <c r="W117" s="319"/>
      <c r="X117" s="319"/>
      <c r="Y117" s="319"/>
      <c r="Z117" s="319"/>
      <c r="AA117" s="319"/>
      <c r="AB117" s="319"/>
      <c r="AC117" s="319"/>
      <c r="AD117" s="319"/>
      <c r="AE117" s="319"/>
      <c r="AF117" s="319"/>
      <c r="AG117" s="319"/>
      <c r="AH117" s="319"/>
      <c r="AI117" s="319"/>
      <c r="AJ117" s="319"/>
      <c r="AK117" s="319"/>
      <c r="AL117" s="319"/>
      <c r="AM117" s="319"/>
      <c r="AN117" s="319"/>
      <c r="AO117" s="319"/>
      <c r="AP117" s="319"/>
      <c r="AQ117" s="319"/>
      <c r="AR117" s="319"/>
      <c r="AS117" s="319"/>
      <c r="AT117" s="319"/>
      <c r="AU117" s="319"/>
      <c r="AV117" s="83"/>
      <c r="AW117" s="335"/>
      <c r="AX117" s="335"/>
      <c r="AY117" s="335"/>
      <c r="AZ117" s="319"/>
      <c r="BA117" s="319"/>
      <c r="BB117" s="319"/>
      <c r="BC117" s="319"/>
      <c r="BD117" s="319"/>
      <c r="BE117" s="319"/>
      <c r="BF117" s="319"/>
      <c r="BG117" s="319"/>
      <c r="BH117" s="319"/>
      <c r="BI117" s="319"/>
      <c r="BJ117" s="319"/>
      <c r="BK117" s="319"/>
      <c r="BL117" s="319"/>
      <c r="BM117" s="319"/>
      <c r="BN117" s="319"/>
      <c r="BO117" s="319"/>
      <c r="BP117" s="319"/>
      <c r="BQ117" s="319"/>
      <c r="BR117" s="319"/>
      <c r="BS117" s="319"/>
      <c r="BT117" s="319"/>
      <c r="BU117" s="319"/>
      <c r="BV117" s="319"/>
      <c r="BW117" s="319"/>
      <c r="BX117" s="319"/>
      <c r="BY117" s="319"/>
      <c r="BZ117" s="319"/>
      <c r="CA117" s="319"/>
      <c r="CB117" s="319"/>
      <c r="CC117" s="84"/>
    </row>
    <row r="118" spans="2:81" s="38" customFormat="1">
      <c r="B118" s="63"/>
      <c r="C118" s="61"/>
      <c r="D118" s="61"/>
      <c r="E118" s="40"/>
      <c r="F118" s="40"/>
      <c r="G118" s="40"/>
      <c r="H118" s="40"/>
      <c r="I118" s="40"/>
      <c r="J118" s="40"/>
      <c r="K118" s="40"/>
      <c r="L118" s="40"/>
      <c r="M118" s="319"/>
      <c r="N118" s="319"/>
      <c r="O118" s="319"/>
      <c r="P118" s="319"/>
      <c r="Q118" s="319"/>
      <c r="R118" s="319"/>
      <c r="S118" s="319"/>
      <c r="T118" s="319"/>
      <c r="U118" s="319"/>
      <c r="V118" s="319"/>
      <c r="W118" s="319"/>
      <c r="X118" s="319"/>
      <c r="Y118" s="319"/>
      <c r="Z118" s="319"/>
      <c r="AA118" s="319"/>
      <c r="AB118" s="319"/>
      <c r="AC118" s="319"/>
      <c r="AD118" s="319"/>
      <c r="AE118" s="319"/>
      <c r="AF118" s="319"/>
      <c r="AG118" s="319"/>
      <c r="AH118" s="319"/>
      <c r="AI118" s="319"/>
      <c r="AJ118" s="319"/>
      <c r="AK118" s="319"/>
      <c r="AL118" s="319"/>
      <c r="AM118" s="319"/>
      <c r="AN118" s="319"/>
      <c r="AO118" s="319"/>
      <c r="AP118" s="319"/>
      <c r="AQ118" s="319"/>
      <c r="AR118" s="319"/>
      <c r="AS118" s="319"/>
      <c r="AT118" s="319"/>
      <c r="AU118" s="319"/>
      <c r="AV118" s="83"/>
      <c r="AW118" s="335"/>
      <c r="AX118" s="335"/>
      <c r="AY118" s="335"/>
      <c r="AZ118" s="319"/>
      <c r="BA118" s="319"/>
      <c r="BB118" s="319"/>
      <c r="BC118" s="319"/>
      <c r="BD118" s="319"/>
      <c r="BE118" s="319"/>
      <c r="BF118" s="319"/>
      <c r="BG118" s="319"/>
      <c r="BH118" s="319"/>
      <c r="BI118" s="319"/>
      <c r="BJ118" s="319"/>
      <c r="BK118" s="319"/>
      <c r="BL118" s="319"/>
      <c r="BM118" s="319"/>
      <c r="BN118" s="319"/>
      <c r="BO118" s="319"/>
      <c r="BP118" s="319"/>
      <c r="BQ118" s="319"/>
      <c r="BR118" s="319"/>
      <c r="BS118" s="319"/>
      <c r="BT118" s="319"/>
      <c r="BU118" s="319"/>
      <c r="BV118" s="319"/>
      <c r="BW118" s="319"/>
      <c r="BX118" s="319"/>
      <c r="BY118" s="319"/>
      <c r="BZ118" s="319"/>
      <c r="CA118" s="319"/>
      <c r="CB118" s="319"/>
      <c r="CC118" s="84"/>
    </row>
    <row r="119" spans="2:81" s="38" customFormat="1" ht="15" thickBot="1">
      <c r="B119" s="85"/>
      <c r="C119" s="86"/>
      <c r="D119" s="86"/>
      <c r="E119" s="74"/>
      <c r="F119" s="74"/>
      <c r="G119" s="74"/>
      <c r="H119" s="74"/>
      <c r="I119" s="74"/>
      <c r="J119" s="74"/>
      <c r="K119" s="74"/>
      <c r="L119" s="74"/>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6"/>
      <c r="AU119" s="316"/>
      <c r="AV119" s="87"/>
      <c r="AW119" s="336"/>
      <c r="AX119" s="336"/>
      <c r="AY119" s="336"/>
      <c r="AZ119" s="316"/>
      <c r="BA119" s="316"/>
      <c r="BB119" s="316"/>
      <c r="BC119" s="316"/>
      <c r="BD119" s="316"/>
      <c r="BE119" s="316"/>
      <c r="BF119" s="316"/>
      <c r="BG119" s="316"/>
      <c r="BH119" s="316"/>
      <c r="BI119" s="316"/>
      <c r="BJ119" s="316"/>
      <c r="BK119" s="316"/>
      <c r="BL119" s="316"/>
      <c r="BM119" s="316"/>
      <c r="BN119" s="316"/>
      <c r="BO119" s="316"/>
      <c r="BP119" s="316"/>
      <c r="BQ119" s="316"/>
      <c r="BR119" s="316"/>
      <c r="BS119" s="316"/>
      <c r="BT119" s="316"/>
      <c r="BU119" s="316"/>
      <c r="BV119" s="316"/>
      <c r="BW119" s="316"/>
      <c r="BX119" s="316"/>
      <c r="BY119" s="316"/>
      <c r="BZ119" s="316"/>
      <c r="CA119" s="316"/>
      <c r="CB119" s="316"/>
      <c r="CC119" s="88"/>
    </row>
    <row r="120" spans="2:81" s="38" customFormat="1" ht="15" thickBot="1">
      <c r="B120" s="77"/>
      <c r="C120" s="59"/>
      <c r="D120" s="59"/>
      <c r="E120" s="59"/>
      <c r="F120" s="59"/>
      <c r="G120" s="59"/>
      <c r="H120" s="59"/>
      <c r="I120" s="59"/>
    </row>
    <row r="121" spans="2:81" s="38" customFormat="1" ht="18" customHeight="1">
      <c r="B121" s="295" t="s">
        <v>100</v>
      </c>
      <c r="C121" s="296"/>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c r="AD121" s="296"/>
      <c r="AE121" s="296"/>
      <c r="AF121" s="296"/>
      <c r="AG121" s="296"/>
      <c r="AH121" s="296"/>
      <c r="AI121" s="296"/>
      <c r="AJ121" s="296"/>
      <c r="AK121" s="296"/>
      <c r="AL121" s="296"/>
      <c r="AM121" s="296"/>
      <c r="AN121" s="296"/>
      <c r="AO121" s="296"/>
      <c r="AP121" s="296"/>
      <c r="AQ121" s="296"/>
      <c r="AR121" s="296"/>
      <c r="AS121" s="296"/>
      <c r="AT121" s="296"/>
      <c r="AU121" s="296"/>
      <c r="AV121" s="296"/>
      <c r="AW121" s="296"/>
      <c r="AX121" s="296"/>
      <c r="AY121" s="296"/>
      <c r="AZ121" s="296"/>
      <c r="BA121" s="296"/>
      <c r="BB121" s="296"/>
      <c r="BC121" s="296"/>
      <c r="BD121" s="296"/>
      <c r="BE121" s="296"/>
      <c r="BF121" s="296"/>
      <c r="BG121" s="296"/>
      <c r="BH121" s="296"/>
      <c r="BI121" s="296"/>
      <c r="BJ121" s="296"/>
      <c r="BK121" s="296"/>
      <c r="BL121" s="296"/>
      <c r="BM121" s="296"/>
      <c r="BN121" s="296"/>
      <c r="BO121" s="296"/>
      <c r="BP121" s="296"/>
      <c r="BQ121" s="296"/>
      <c r="BR121" s="296"/>
      <c r="BS121" s="296"/>
      <c r="BT121" s="296"/>
      <c r="BU121" s="296"/>
      <c r="BV121" s="296"/>
      <c r="BW121" s="296"/>
      <c r="BX121" s="296"/>
      <c r="BY121" s="296"/>
      <c r="BZ121" s="296"/>
      <c r="CA121" s="296"/>
      <c r="CB121" s="296"/>
      <c r="CC121" s="297"/>
    </row>
    <row r="122" spans="2:81" s="38" customFormat="1" ht="5.15" customHeight="1">
      <c r="B122" s="63"/>
      <c r="C122" s="61"/>
      <c r="D122" s="61"/>
      <c r="E122" s="61"/>
      <c r="F122" s="61"/>
      <c r="G122" s="61"/>
      <c r="H122" s="61"/>
      <c r="I122" s="61"/>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62"/>
    </row>
    <row r="123" spans="2:81" s="38" customFormat="1" ht="30" customHeight="1">
      <c r="B123" s="63"/>
      <c r="C123" s="327" t="s">
        <v>102</v>
      </c>
      <c r="D123" s="328"/>
      <c r="E123" s="328"/>
      <c r="F123" s="328"/>
      <c r="G123" s="328"/>
      <c r="H123" s="328"/>
      <c r="I123" s="328"/>
      <c r="J123" s="328"/>
      <c r="K123" s="328"/>
      <c r="L123" s="328"/>
      <c r="M123" s="328"/>
      <c r="N123" s="328"/>
      <c r="O123" s="328"/>
      <c r="P123" s="328"/>
      <c r="Q123" s="328"/>
      <c r="R123" s="328"/>
      <c r="S123" s="328"/>
      <c r="T123" s="328"/>
      <c r="U123" s="328"/>
      <c r="V123" s="328"/>
      <c r="W123" s="79"/>
      <c r="X123" s="327" t="s">
        <v>104</v>
      </c>
      <c r="Y123" s="328"/>
      <c r="Z123" s="328"/>
      <c r="AA123" s="328"/>
      <c r="AB123" s="328"/>
      <c r="AC123" s="328"/>
      <c r="AD123" s="328"/>
      <c r="AE123" s="328"/>
      <c r="AF123" s="328"/>
      <c r="AG123" s="328"/>
      <c r="AH123" s="328"/>
      <c r="AI123" s="328"/>
      <c r="AJ123" s="328"/>
      <c r="AK123" s="328"/>
      <c r="AL123" s="328"/>
      <c r="AM123" s="328"/>
      <c r="AN123" s="328"/>
      <c r="AO123" s="328"/>
      <c r="AP123" s="328"/>
      <c r="AQ123" s="332" t="s">
        <v>339</v>
      </c>
      <c r="AR123" s="332"/>
      <c r="AS123" s="332"/>
      <c r="AT123" s="332"/>
      <c r="AU123" s="332"/>
      <c r="AV123" s="332"/>
      <c r="AW123" s="332"/>
      <c r="AX123" s="332"/>
      <c r="AY123" s="332"/>
      <c r="AZ123" s="332"/>
      <c r="BA123" s="332"/>
      <c r="BB123" s="332"/>
      <c r="BC123" s="332"/>
      <c r="BD123" s="332"/>
      <c r="BE123" s="332"/>
      <c r="BF123" s="332"/>
      <c r="BG123" s="332"/>
      <c r="BH123" s="332"/>
      <c r="BI123" s="79"/>
      <c r="BJ123" s="327" t="s">
        <v>111</v>
      </c>
      <c r="BK123" s="328"/>
      <c r="BL123" s="328"/>
      <c r="BM123" s="328"/>
      <c r="BN123" s="328"/>
      <c r="BO123" s="328"/>
      <c r="BP123" s="328"/>
      <c r="BQ123" s="328"/>
      <c r="BR123" s="328"/>
      <c r="BS123" s="328"/>
      <c r="BT123" s="328"/>
      <c r="BU123" s="328"/>
      <c r="BV123" s="328"/>
      <c r="BW123" s="328"/>
      <c r="BX123" s="328"/>
      <c r="BY123" s="328"/>
      <c r="BZ123" s="328"/>
      <c r="CA123" s="328"/>
      <c r="CB123" s="328"/>
      <c r="CC123" s="89"/>
    </row>
    <row r="124" spans="2:81" s="38" customFormat="1" ht="15" customHeight="1">
      <c r="B124" s="63"/>
      <c r="C124" s="329" t="s">
        <v>101</v>
      </c>
      <c r="D124" s="330"/>
      <c r="E124" s="330"/>
      <c r="F124" s="330"/>
      <c r="G124" s="330"/>
      <c r="H124" s="330"/>
      <c r="I124" s="330"/>
      <c r="J124" s="330"/>
      <c r="K124" s="330"/>
      <c r="L124" s="330"/>
      <c r="M124" s="330"/>
      <c r="N124" s="330"/>
      <c r="O124" s="330"/>
      <c r="P124" s="330"/>
      <c r="Q124" s="330"/>
      <c r="R124" s="330"/>
      <c r="S124" s="330"/>
      <c r="T124" s="330"/>
      <c r="U124" s="330"/>
      <c r="V124" s="330"/>
      <c r="W124" s="90"/>
      <c r="X124" s="333" t="s">
        <v>105</v>
      </c>
      <c r="Y124" s="333"/>
      <c r="Z124" s="333"/>
      <c r="AA124" s="333"/>
      <c r="AB124" s="333"/>
      <c r="AC124" s="333"/>
      <c r="AD124" s="333"/>
      <c r="AE124" s="333"/>
      <c r="AF124" s="333"/>
      <c r="AG124" s="333"/>
      <c r="AH124" s="333"/>
      <c r="AI124" s="333"/>
      <c r="AJ124" s="333"/>
      <c r="AK124" s="333"/>
      <c r="AL124" s="333"/>
      <c r="AM124" s="333"/>
      <c r="AN124" s="333"/>
      <c r="AO124" s="333"/>
      <c r="AP124" s="333"/>
      <c r="AQ124" s="334" t="s">
        <v>107</v>
      </c>
      <c r="AR124" s="334"/>
      <c r="AS124" s="334"/>
      <c r="AT124" s="334"/>
      <c r="AU124" s="334"/>
      <c r="AV124" s="334"/>
      <c r="AW124" s="334"/>
      <c r="AX124" s="334"/>
      <c r="AY124" s="334"/>
      <c r="AZ124" s="334"/>
      <c r="BA124" s="334"/>
      <c r="BB124" s="334"/>
      <c r="BC124" s="334"/>
      <c r="BD124" s="334"/>
      <c r="BE124" s="334"/>
      <c r="BF124" s="334"/>
      <c r="BG124" s="334"/>
      <c r="BH124" s="334"/>
      <c r="BI124" s="91"/>
      <c r="BJ124" s="331" t="s">
        <v>109</v>
      </c>
      <c r="BK124" s="331"/>
      <c r="BL124" s="331"/>
      <c r="BM124" s="331"/>
      <c r="BN124" s="331"/>
      <c r="BO124" s="331"/>
      <c r="BP124" s="331"/>
      <c r="BQ124" s="331"/>
      <c r="BR124" s="331"/>
      <c r="BS124" s="331"/>
      <c r="BT124" s="331"/>
      <c r="BU124" s="331"/>
      <c r="BV124" s="331"/>
      <c r="BW124" s="331"/>
      <c r="BX124" s="331"/>
      <c r="BY124" s="331"/>
      <c r="BZ124" s="331"/>
      <c r="CA124" s="331"/>
      <c r="CB124" s="331"/>
      <c r="CC124" s="92"/>
    </row>
    <row r="125" spans="2:81" s="38" customFormat="1" ht="15" customHeight="1">
      <c r="B125" s="63"/>
      <c r="C125" s="329" t="s">
        <v>103</v>
      </c>
      <c r="D125" s="330"/>
      <c r="E125" s="330"/>
      <c r="F125" s="330"/>
      <c r="G125" s="330"/>
      <c r="H125" s="330"/>
      <c r="I125" s="330"/>
      <c r="J125" s="330"/>
      <c r="K125" s="330"/>
      <c r="L125" s="330"/>
      <c r="M125" s="330"/>
      <c r="N125" s="330"/>
      <c r="O125" s="330"/>
      <c r="P125" s="330"/>
      <c r="Q125" s="330"/>
      <c r="R125" s="330"/>
      <c r="S125" s="330"/>
      <c r="T125" s="330"/>
      <c r="U125" s="330"/>
      <c r="V125" s="330"/>
      <c r="W125" s="90"/>
      <c r="X125" s="333" t="s">
        <v>106</v>
      </c>
      <c r="Y125" s="333"/>
      <c r="Z125" s="333"/>
      <c r="AA125" s="333"/>
      <c r="AB125" s="333"/>
      <c r="AC125" s="333"/>
      <c r="AD125" s="333"/>
      <c r="AE125" s="333"/>
      <c r="AF125" s="333"/>
      <c r="AG125" s="333"/>
      <c r="AH125" s="333"/>
      <c r="AI125" s="333"/>
      <c r="AJ125" s="333"/>
      <c r="AK125" s="333"/>
      <c r="AL125" s="333"/>
      <c r="AM125" s="333"/>
      <c r="AN125" s="333"/>
      <c r="AO125" s="333"/>
      <c r="AP125" s="333"/>
      <c r="AQ125" s="333" t="s">
        <v>108</v>
      </c>
      <c r="AR125" s="334"/>
      <c r="AS125" s="334"/>
      <c r="AT125" s="334"/>
      <c r="AU125" s="334"/>
      <c r="AV125" s="334"/>
      <c r="AW125" s="334"/>
      <c r="AX125" s="334"/>
      <c r="AY125" s="334"/>
      <c r="AZ125" s="334"/>
      <c r="BA125" s="334"/>
      <c r="BB125" s="334"/>
      <c r="BC125" s="334"/>
      <c r="BD125" s="334"/>
      <c r="BE125" s="334"/>
      <c r="BF125" s="334"/>
      <c r="BG125" s="334"/>
      <c r="BH125" s="334"/>
      <c r="BI125" s="91"/>
      <c r="BJ125" s="331" t="s">
        <v>110</v>
      </c>
      <c r="BK125" s="331"/>
      <c r="BL125" s="331"/>
      <c r="BM125" s="331"/>
      <c r="BN125" s="331"/>
      <c r="BO125" s="331"/>
      <c r="BP125" s="331"/>
      <c r="BQ125" s="331"/>
      <c r="BR125" s="331"/>
      <c r="BS125" s="331"/>
      <c r="BT125" s="331"/>
      <c r="BU125" s="331"/>
      <c r="BV125" s="331"/>
      <c r="BW125" s="331"/>
      <c r="BX125" s="331"/>
      <c r="BY125" s="331"/>
      <c r="BZ125" s="331"/>
      <c r="CA125" s="331"/>
      <c r="CB125" s="331"/>
      <c r="CC125" s="92"/>
    </row>
    <row r="126" spans="2:81" s="38" customFormat="1">
      <c r="B126" s="63"/>
      <c r="C126" s="64"/>
      <c r="D126" s="61"/>
      <c r="E126" s="61"/>
      <c r="F126" s="61"/>
      <c r="G126" s="61"/>
      <c r="H126" s="61"/>
      <c r="I126" s="61"/>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93"/>
      <c r="BR126" s="93"/>
      <c r="BS126" s="93"/>
      <c r="BT126" s="93"/>
      <c r="BU126" s="93"/>
      <c r="BV126" s="93"/>
      <c r="BW126" s="93"/>
      <c r="BX126" s="93"/>
      <c r="BY126" s="93"/>
      <c r="BZ126" s="93"/>
      <c r="CA126" s="93"/>
      <c r="CB126" s="93"/>
      <c r="CC126" s="62"/>
    </row>
    <row r="127" spans="2:81" s="38" customFormat="1">
      <c r="B127" s="63"/>
      <c r="C127" s="64"/>
      <c r="D127" s="61"/>
      <c r="E127" s="61"/>
      <c r="F127" s="61"/>
      <c r="G127" s="61"/>
      <c r="H127" s="61"/>
      <c r="I127" s="61"/>
      <c r="J127" s="40"/>
      <c r="K127" s="40"/>
      <c r="L127" s="40"/>
      <c r="M127" s="40"/>
      <c r="N127" s="40"/>
      <c r="O127" s="40"/>
      <c r="P127" s="40"/>
      <c r="Q127" s="40"/>
      <c r="R127" s="40"/>
      <c r="S127" s="40"/>
      <c r="T127" s="40"/>
      <c r="U127" s="40"/>
      <c r="V127" s="40"/>
      <c r="W127" s="40"/>
      <c r="X127" s="40"/>
      <c r="Y127" s="40"/>
      <c r="Z127" s="40"/>
      <c r="AA127" s="40"/>
      <c r="AB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62"/>
    </row>
    <row r="128" spans="2:81" s="38" customFormat="1">
      <c r="B128" s="63"/>
      <c r="C128" s="64"/>
      <c r="D128" s="61"/>
      <c r="E128" s="61"/>
      <c r="F128" s="61"/>
      <c r="G128" s="61"/>
      <c r="H128" s="61"/>
      <c r="I128" s="61"/>
      <c r="J128" s="40"/>
      <c r="K128" s="40"/>
      <c r="L128" s="40"/>
      <c r="M128" s="40"/>
      <c r="N128" s="40"/>
      <c r="O128" s="40"/>
      <c r="P128" s="40"/>
      <c r="Q128" s="40"/>
      <c r="R128" s="40"/>
      <c r="S128" s="40"/>
      <c r="T128" s="40"/>
      <c r="U128" s="40"/>
      <c r="V128" s="40"/>
      <c r="W128" s="40"/>
      <c r="X128" s="40"/>
      <c r="Y128" s="40"/>
      <c r="Z128" s="40"/>
      <c r="AA128" s="40"/>
      <c r="AB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62"/>
    </row>
    <row r="129" spans="2:81" s="38" customFormat="1">
      <c r="B129" s="63"/>
      <c r="C129" s="64"/>
      <c r="D129" s="61"/>
      <c r="E129" s="61"/>
      <c r="F129" s="61"/>
      <c r="G129" s="61"/>
      <c r="H129" s="61"/>
      <c r="I129" s="61"/>
      <c r="J129" s="40"/>
      <c r="K129" s="40"/>
      <c r="L129" s="40"/>
      <c r="M129" s="40"/>
      <c r="N129" s="40"/>
      <c r="O129" s="40"/>
      <c r="P129" s="40"/>
      <c r="Q129" s="40"/>
      <c r="R129" s="40"/>
      <c r="S129" s="40"/>
      <c r="T129" s="40"/>
      <c r="U129" s="40"/>
      <c r="V129" s="40"/>
      <c r="W129" s="40"/>
      <c r="X129" s="40"/>
      <c r="Y129" s="40"/>
      <c r="Z129" s="40"/>
      <c r="AA129" s="40"/>
      <c r="AB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62"/>
    </row>
    <row r="130" spans="2:81" s="38" customFormat="1">
      <c r="B130" s="63"/>
      <c r="C130" s="64"/>
      <c r="D130" s="61"/>
      <c r="E130" s="61"/>
      <c r="F130" s="61"/>
      <c r="G130" s="61"/>
      <c r="H130" s="61"/>
      <c r="I130" s="61"/>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CC130" s="62"/>
    </row>
    <row r="131" spans="2:81" s="38" customFormat="1">
      <c r="B131" s="63"/>
      <c r="C131" s="64"/>
      <c r="D131" s="61"/>
      <c r="E131" s="61"/>
      <c r="F131" s="61"/>
      <c r="G131" s="61"/>
      <c r="H131" s="61"/>
      <c r="I131" s="61"/>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CC131" s="62"/>
    </row>
    <row r="132" spans="2:81" s="38" customFormat="1">
      <c r="B132" s="63"/>
      <c r="C132" s="64"/>
      <c r="D132" s="61"/>
      <c r="E132" s="61"/>
      <c r="F132" s="61"/>
      <c r="G132" s="61"/>
      <c r="H132" s="61"/>
      <c r="I132" s="61"/>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CC132" s="62"/>
    </row>
    <row r="133" spans="2:81" s="38" customFormat="1">
      <c r="B133" s="63"/>
      <c r="C133" s="64"/>
      <c r="D133" s="61"/>
      <c r="E133" s="61"/>
      <c r="F133" s="61"/>
      <c r="G133" s="61"/>
      <c r="H133" s="61"/>
      <c r="I133" s="61"/>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62"/>
    </row>
    <row r="134" spans="2:81" s="38" customFormat="1" ht="15" thickBot="1">
      <c r="B134" s="85"/>
      <c r="C134" s="94"/>
      <c r="D134" s="86"/>
      <c r="E134" s="86"/>
      <c r="F134" s="86"/>
      <c r="G134" s="86"/>
      <c r="H134" s="86"/>
      <c r="I134" s="86"/>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6"/>
    </row>
    <row r="135" spans="2:81" s="38" customFormat="1" ht="15" thickBot="1">
      <c r="B135" s="77"/>
      <c r="C135" s="77"/>
      <c r="D135" s="59"/>
      <c r="E135" s="59"/>
      <c r="F135" s="59"/>
      <c r="G135" s="59"/>
      <c r="H135" s="59"/>
      <c r="I135" s="59"/>
    </row>
    <row r="136" spans="2:81" s="38" customFormat="1" ht="18" customHeight="1">
      <c r="B136" s="295" t="s">
        <v>112</v>
      </c>
      <c r="C136" s="296"/>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296"/>
      <c r="AK136" s="296"/>
      <c r="AL136" s="296"/>
      <c r="AM136" s="296"/>
      <c r="AN136" s="296"/>
      <c r="AO136" s="296"/>
      <c r="AP136" s="296"/>
      <c r="AQ136" s="296"/>
      <c r="AR136" s="296"/>
      <c r="AS136" s="296"/>
      <c r="AT136" s="296"/>
      <c r="AU136" s="296"/>
      <c r="AV136" s="296"/>
      <c r="AW136" s="296"/>
      <c r="AX136" s="296"/>
      <c r="AY136" s="296"/>
      <c r="AZ136" s="296"/>
      <c r="BA136" s="296"/>
      <c r="BB136" s="296"/>
      <c r="BC136" s="296"/>
      <c r="BD136" s="296"/>
      <c r="BE136" s="296"/>
      <c r="BF136" s="296"/>
      <c r="BG136" s="296"/>
      <c r="BH136" s="296"/>
      <c r="BI136" s="296"/>
      <c r="BJ136" s="296"/>
      <c r="BK136" s="296"/>
      <c r="BL136" s="296"/>
      <c r="BM136" s="296"/>
      <c r="BN136" s="296"/>
      <c r="BO136" s="296"/>
      <c r="BP136" s="296"/>
      <c r="BQ136" s="296"/>
      <c r="BR136" s="296"/>
      <c r="BS136" s="296"/>
      <c r="BT136" s="296"/>
      <c r="BU136" s="296"/>
      <c r="BV136" s="296"/>
      <c r="BW136" s="296"/>
      <c r="BX136" s="296"/>
      <c r="BY136" s="296"/>
      <c r="BZ136" s="296"/>
      <c r="CA136" s="296"/>
      <c r="CB136" s="296"/>
      <c r="CC136" s="297"/>
    </row>
    <row r="137" spans="2:81" s="38" customFormat="1" ht="5.15" customHeight="1">
      <c r="B137" s="63"/>
      <c r="C137" s="61"/>
      <c r="D137" s="61"/>
      <c r="E137" s="61"/>
      <c r="F137" s="61"/>
      <c r="G137" s="61"/>
      <c r="H137" s="61"/>
      <c r="I137" s="61"/>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62"/>
    </row>
    <row r="138" spans="2:81" s="38" customFormat="1" ht="16.5">
      <c r="B138" s="101" t="s">
        <v>7</v>
      </c>
      <c r="C138" s="40"/>
      <c r="D138" s="61"/>
      <c r="E138" s="61"/>
      <c r="F138" s="61"/>
      <c r="G138" s="98" t="s">
        <v>113</v>
      </c>
      <c r="H138" s="61"/>
      <c r="I138" s="61"/>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62"/>
    </row>
    <row r="139" spans="2:81" s="38" customFormat="1" ht="16.5">
      <c r="B139" s="101" t="s">
        <v>11</v>
      </c>
      <c r="C139" s="40"/>
      <c r="D139" s="61"/>
      <c r="E139" s="61"/>
      <c r="F139" s="61"/>
      <c r="G139" s="98" t="s">
        <v>114</v>
      </c>
      <c r="H139" s="61"/>
      <c r="I139" s="61"/>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62"/>
    </row>
    <row r="140" spans="2:81" s="38" customFormat="1">
      <c r="B140" s="101" t="s">
        <v>8</v>
      </c>
      <c r="C140" s="40"/>
      <c r="D140" s="61"/>
      <c r="E140" s="61"/>
      <c r="F140" s="61"/>
      <c r="G140" s="98" t="s">
        <v>115</v>
      </c>
      <c r="H140" s="61"/>
      <c r="I140" s="61"/>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62"/>
    </row>
    <row r="141" spans="2:81" s="38" customFormat="1">
      <c r="B141" s="101" t="s">
        <v>6</v>
      </c>
      <c r="C141" s="40"/>
      <c r="D141" s="61"/>
      <c r="E141" s="61"/>
      <c r="F141" s="61"/>
      <c r="G141" s="98" t="s">
        <v>116</v>
      </c>
      <c r="H141" s="61"/>
      <c r="I141" s="61"/>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62"/>
    </row>
    <row r="142" spans="2:81" s="38" customFormat="1">
      <c r="B142" s="101" t="s">
        <v>0</v>
      </c>
      <c r="C142" s="40"/>
      <c r="D142" s="61"/>
      <c r="E142" s="61"/>
      <c r="F142" s="61"/>
      <c r="G142" s="99" t="s">
        <v>117</v>
      </c>
      <c r="H142" s="61"/>
      <c r="I142" s="61"/>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62"/>
    </row>
    <row r="143" spans="2:81" s="38" customFormat="1">
      <c r="B143" s="101" t="s">
        <v>1</v>
      </c>
      <c r="C143" s="40"/>
      <c r="D143" s="61"/>
      <c r="E143" s="61"/>
      <c r="F143" s="61"/>
      <c r="G143" s="100" t="s">
        <v>127</v>
      </c>
      <c r="H143" s="61"/>
      <c r="I143" s="61"/>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62"/>
    </row>
    <row r="144" spans="2:81" s="38" customFormat="1">
      <c r="B144" s="101" t="s">
        <v>9</v>
      </c>
      <c r="C144" s="40"/>
      <c r="D144" s="61"/>
      <c r="E144" s="61"/>
      <c r="F144" s="61"/>
      <c r="G144" s="98" t="s">
        <v>118</v>
      </c>
      <c r="H144" s="61"/>
      <c r="I144" s="61"/>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62"/>
    </row>
    <row r="145" spans="2:81" s="38" customFormat="1">
      <c r="B145" s="101" t="s">
        <v>4</v>
      </c>
      <c r="C145" s="40"/>
      <c r="D145" s="61"/>
      <c r="E145" s="61"/>
      <c r="F145" s="61"/>
      <c r="G145" s="104" t="s">
        <v>121</v>
      </c>
      <c r="H145" s="61"/>
      <c r="I145" s="61"/>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62"/>
    </row>
    <row r="146" spans="2:81" s="38" customFormat="1">
      <c r="B146" s="101" t="s">
        <v>10</v>
      </c>
      <c r="C146" s="40"/>
      <c r="D146" s="61"/>
      <c r="E146" s="61"/>
      <c r="F146" s="61"/>
      <c r="G146" s="102" t="s">
        <v>126</v>
      </c>
      <c r="H146" s="61"/>
      <c r="I146" s="61"/>
      <c r="J146" s="40"/>
      <c r="K146" s="40"/>
      <c r="L146" s="40"/>
      <c r="M146" s="40"/>
      <c r="N146" s="40"/>
      <c r="O146" s="40"/>
      <c r="P146" s="40"/>
      <c r="Q146" s="40"/>
      <c r="R146" s="40"/>
      <c r="S146" s="40"/>
      <c r="T146" s="40"/>
      <c r="U146" s="40"/>
      <c r="V146" s="40"/>
      <c r="W146" s="40"/>
      <c r="X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62"/>
    </row>
    <row r="147" spans="2:81" s="38" customFormat="1">
      <c r="B147" s="101" t="s">
        <v>5</v>
      </c>
      <c r="C147" s="40"/>
      <c r="D147" s="61"/>
      <c r="E147" s="61"/>
      <c r="F147" s="61"/>
      <c r="G147" s="102" t="s">
        <v>125</v>
      </c>
      <c r="H147" s="61"/>
      <c r="I147" s="61"/>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62"/>
    </row>
    <row r="148" spans="2:81" s="38" customFormat="1">
      <c r="B148" s="101" t="s">
        <v>2</v>
      </c>
      <c r="C148" s="40"/>
      <c r="D148" s="61"/>
      <c r="E148" s="61"/>
      <c r="F148" s="61"/>
      <c r="G148" s="99" t="s">
        <v>119</v>
      </c>
      <c r="H148" s="61"/>
      <c r="I148" s="61"/>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62"/>
    </row>
    <row r="149" spans="2:81" s="38" customFormat="1">
      <c r="B149" s="101" t="s">
        <v>3</v>
      </c>
      <c r="C149" s="40"/>
      <c r="D149" s="61"/>
      <c r="E149" s="61"/>
      <c r="F149" s="61"/>
      <c r="G149" s="99" t="s">
        <v>120</v>
      </c>
      <c r="H149" s="61"/>
      <c r="I149" s="61"/>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62"/>
    </row>
    <row r="150" spans="2:81" s="38" customFormat="1" ht="5.15" customHeight="1" thickBot="1">
      <c r="B150" s="95"/>
      <c r="C150" s="74"/>
      <c r="D150" s="74"/>
      <c r="E150" s="74"/>
      <c r="F150" s="74"/>
      <c r="G150" s="103"/>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4"/>
      <c r="BS150" s="74"/>
      <c r="BT150" s="74"/>
      <c r="BU150" s="74"/>
      <c r="BV150" s="74"/>
      <c r="BW150" s="74"/>
      <c r="BX150" s="74"/>
      <c r="BY150" s="74"/>
      <c r="BZ150" s="74"/>
      <c r="CA150" s="74"/>
      <c r="CB150" s="74"/>
      <c r="CC150" s="76"/>
    </row>
    <row r="151" spans="2:81" s="38" customFormat="1" ht="15" thickBot="1">
      <c r="C151" s="59"/>
      <c r="D151" s="59"/>
      <c r="E151" s="59"/>
      <c r="F151" s="59"/>
      <c r="G151" s="59"/>
      <c r="H151" s="59"/>
      <c r="I151" s="59"/>
    </row>
    <row r="152" spans="2:81" s="38" customFormat="1" ht="18" customHeight="1">
      <c r="B152" s="295" t="s">
        <v>363</v>
      </c>
      <c r="C152" s="296"/>
      <c r="D152" s="296"/>
      <c r="E152" s="296"/>
      <c r="F152" s="296"/>
      <c r="G152" s="296"/>
      <c r="H152" s="296"/>
      <c r="I152" s="296"/>
      <c r="J152" s="296"/>
      <c r="K152" s="296"/>
      <c r="L152" s="296"/>
      <c r="M152" s="296"/>
      <c r="N152" s="296"/>
      <c r="O152" s="296"/>
      <c r="P152" s="296"/>
      <c r="Q152" s="296"/>
      <c r="R152" s="296"/>
      <c r="S152" s="296"/>
      <c r="T152" s="296"/>
      <c r="U152" s="296"/>
      <c r="V152" s="296"/>
      <c r="W152" s="296"/>
      <c r="X152" s="296"/>
      <c r="Y152" s="296"/>
      <c r="Z152" s="296"/>
      <c r="AA152" s="296"/>
      <c r="AB152" s="296"/>
      <c r="AC152" s="296"/>
      <c r="AD152" s="296"/>
      <c r="AE152" s="296"/>
      <c r="AF152" s="296"/>
      <c r="AG152" s="296"/>
      <c r="AH152" s="296"/>
      <c r="AI152" s="296"/>
      <c r="AJ152" s="296"/>
      <c r="AK152" s="296"/>
      <c r="AL152" s="296"/>
      <c r="AM152" s="296"/>
      <c r="AN152" s="296"/>
      <c r="AO152" s="296"/>
      <c r="AP152" s="296"/>
      <c r="AQ152" s="296"/>
      <c r="AR152" s="296"/>
      <c r="AS152" s="296"/>
      <c r="AT152" s="296"/>
      <c r="AU152" s="296"/>
      <c r="AV152" s="296"/>
      <c r="AW152" s="296"/>
      <c r="AX152" s="296"/>
      <c r="AY152" s="296"/>
      <c r="AZ152" s="296"/>
      <c r="BA152" s="296"/>
      <c r="BB152" s="296"/>
      <c r="BC152" s="296"/>
      <c r="BD152" s="296"/>
      <c r="BE152" s="296"/>
      <c r="BF152" s="296"/>
      <c r="BG152" s="296"/>
      <c r="BH152" s="296"/>
      <c r="BI152" s="296"/>
      <c r="BJ152" s="296"/>
      <c r="BK152" s="296"/>
      <c r="BL152" s="296"/>
      <c r="BM152" s="296"/>
      <c r="BN152" s="296"/>
      <c r="BO152" s="296"/>
      <c r="BP152" s="296"/>
      <c r="BQ152" s="296"/>
      <c r="BR152" s="296"/>
      <c r="BS152" s="296"/>
      <c r="BT152" s="296"/>
      <c r="BU152" s="296"/>
      <c r="BV152" s="296"/>
      <c r="BW152" s="296"/>
      <c r="BX152" s="296"/>
      <c r="BY152" s="296"/>
      <c r="BZ152" s="296"/>
      <c r="CA152" s="296"/>
      <c r="CB152" s="296"/>
      <c r="CC152" s="297"/>
    </row>
    <row r="153" spans="2:81" s="38" customFormat="1" ht="5.15" customHeight="1">
      <c r="B153" s="66"/>
      <c r="C153" s="61"/>
      <c r="D153" s="61"/>
      <c r="E153" s="61"/>
      <c r="F153" s="61"/>
      <c r="G153" s="61"/>
      <c r="H153" s="61"/>
      <c r="I153" s="61"/>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62"/>
    </row>
    <row r="154" spans="2:81" s="38" customFormat="1">
      <c r="B154" s="106" t="s">
        <v>124</v>
      </c>
      <c r="C154" s="61"/>
      <c r="D154" s="61"/>
      <c r="E154" s="61"/>
      <c r="F154" s="61"/>
      <c r="G154" s="61"/>
      <c r="H154" s="61"/>
      <c r="I154" s="61"/>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62"/>
    </row>
    <row r="155" spans="2:81" s="38" customFormat="1" ht="5.15" customHeight="1" thickBot="1">
      <c r="B155" s="313"/>
      <c r="C155" s="314"/>
      <c r="D155" s="314"/>
      <c r="E155" s="314"/>
      <c r="F155" s="314"/>
      <c r="G155" s="314"/>
      <c r="H155" s="314"/>
      <c r="I155" s="314"/>
      <c r="J155" s="314"/>
      <c r="K155" s="314"/>
      <c r="L155" s="314"/>
      <c r="M155" s="314"/>
      <c r="N155" s="314"/>
      <c r="O155" s="31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M155" s="74"/>
      <c r="BN155" s="74"/>
      <c r="BO155" s="74"/>
      <c r="BP155" s="74"/>
      <c r="BQ155" s="74"/>
      <c r="BR155" s="74"/>
      <c r="BS155" s="74"/>
      <c r="BT155" s="74"/>
      <c r="BU155" s="74"/>
      <c r="BV155" s="74"/>
      <c r="BW155" s="74"/>
      <c r="BX155" s="74"/>
      <c r="BY155" s="74"/>
      <c r="BZ155" s="74"/>
      <c r="CA155" s="74"/>
      <c r="CB155" s="74"/>
      <c r="CC155" s="76"/>
    </row>
    <row r="156" spans="2:81" s="38" customFormat="1">
      <c r="B156" s="96"/>
      <c r="C156" s="96"/>
      <c r="D156" s="96"/>
      <c r="E156" s="96"/>
      <c r="F156" s="96"/>
      <c r="G156" s="96"/>
      <c r="H156" s="96"/>
      <c r="I156" s="96"/>
      <c r="J156" s="96"/>
      <c r="K156" s="96"/>
      <c r="L156" s="96"/>
      <c r="M156" s="96"/>
      <c r="N156" s="96"/>
      <c r="O156" s="96"/>
    </row>
    <row r="157" spans="2:81" ht="21.75" customHeight="1">
      <c r="B157" s="105" t="s">
        <v>122</v>
      </c>
      <c r="C157" s="97"/>
      <c r="D157" s="97"/>
      <c r="E157" s="97"/>
      <c r="F157" s="97"/>
      <c r="G157" s="97"/>
      <c r="H157" s="97"/>
      <c r="I157" s="97"/>
    </row>
    <row r="158" spans="2:81" ht="5.15" customHeight="1">
      <c r="B158" s="97"/>
      <c r="C158" s="97"/>
      <c r="D158" s="97"/>
      <c r="E158" s="97"/>
      <c r="F158" s="97"/>
      <c r="G158" s="97"/>
      <c r="H158" s="97"/>
      <c r="I158" s="97"/>
    </row>
    <row r="159" spans="2:81" ht="18.5">
      <c r="B159" s="105" t="s">
        <v>123</v>
      </c>
      <c r="C159" s="97"/>
      <c r="D159" s="97"/>
      <c r="E159" s="97"/>
      <c r="F159" s="97"/>
      <c r="G159" s="97"/>
      <c r="H159" s="97"/>
      <c r="I159" s="97"/>
    </row>
    <row r="160" spans="2:81">
      <c r="B160" s="97"/>
      <c r="C160" s="97"/>
      <c r="D160" s="97"/>
      <c r="E160" s="97"/>
      <c r="F160" s="97"/>
      <c r="G160" s="97"/>
      <c r="H160" s="97"/>
      <c r="I160" s="97"/>
    </row>
    <row r="161" spans="2:9">
      <c r="B161" s="97"/>
      <c r="C161" s="97"/>
      <c r="D161" s="97"/>
      <c r="E161" s="97"/>
      <c r="F161" s="97"/>
      <c r="G161" s="97"/>
      <c r="H161" s="97"/>
      <c r="I161" s="97"/>
    </row>
    <row r="162" spans="2:9">
      <c r="B162" s="97"/>
      <c r="C162" s="97"/>
      <c r="D162" s="97"/>
      <c r="E162" s="97"/>
      <c r="F162" s="97"/>
      <c r="G162" s="97"/>
      <c r="H162" s="97"/>
      <c r="I162" s="97"/>
    </row>
    <row r="163" spans="2:9">
      <c r="B163" s="97"/>
      <c r="C163" s="97"/>
      <c r="D163" s="97"/>
      <c r="E163" s="97"/>
      <c r="F163" s="97"/>
      <c r="G163" s="97"/>
      <c r="H163" s="97"/>
      <c r="I163" s="97"/>
    </row>
    <row r="164" spans="2:9">
      <c r="B164" s="97"/>
      <c r="C164" s="97"/>
      <c r="D164" s="97"/>
      <c r="E164" s="97"/>
      <c r="F164" s="97"/>
      <c r="G164" s="97"/>
      <c r="H164" s="97"/>
      <c r="I164" s="97"/>
    </row>
    <row r="165" spans="2:9">
      <c r="B165" s="97"/>
      <c r="C165" s="97"/>
      <c r="D165" s="97"/>
      <c r="E165" s="97"/>
      <c r="F165" s="97"/>
      <c r="G165" s="97"/>
      <c r="H165" s="97"/>
      <c r="I165" s="97"/>
    </row>
    <row r="166" spans="2:9">
      <c r="B166" s="97"/>
      <c r="C166" s="97"/>
      <c r="D166" s="97"/>
      <c r="E166" s="97"/>
      <c r="F166" s="97"/>
      <c r="G166" s="97"/>
      <c r="H166" s="97"/>
      <c r="I166" s="97"/>
    </row>
    <row r="167" spans="2:9">
      <c r="B167" s="97"/>
      <c r="C167" s="97"/>
      <c r="D167" s="97"/>
      <c r="E167" s="97"/>
      <c r="F167" s="97"/>
      <c r="G167" s="97"/>
      <c r="H167" s="97"/>
      <c r="I167" s="97"/>
    </row>
    <row r="168" spans="2:9">
      <c r="B168" s="97"/>
      <c r="C168" s="97"/>
      <c r="D168" s="97"/>
      <c r="E168" s="97"/>
      <c r="F168" s="97"/>
      <c r="G168" s="97"/>
      <c r="H168" s="97"/>
      <c r="I168" s="97"/>
    </row>
    <row r="169" spans="2:9">
      <c r="B169" s="97"/>
      <c r="C169" s="97"/>
      <c r="D169" s="97"/>
      <c r="E169" s="97"/>
      <c r="F169" s="97"/>
      <c r="G169" s="97"/>
      <c r="H169" s="97"/>
      <c r="I169" s="97"/>
    </row>
    <row r="170" spans="2:9">
      <c r="C170" s="97"/>
      <c r="D170" s="97"/>
      <c r="E170" s="97"/>
      <c r="F170" s="97"/>
      <c r="G170" s="97"/>
      <c r="H170" s="97"/>
      <c r="I170" s="97"/>
    </row>
  </sheetData>
  <mergeCells count="129">
    <mergeCell ref="AZ109:CB119"/>
    <mergeCell ref="C123:V123"/>
    <mergeCell ref="C124:V124"/>
    <mergeCell ref="C125:V125"/>
    <mergeCell ref="BJ123:CB123"/>
    <mergeCell ref="BJ124:CB124"/>
    <mergeCell ref="BJ125:CB125"/>
    <mergeCell ref="AQ123:BH123"/>
    <mergeCell ref="AQ125:BH125"/>
    <mergeCell ref="AW109:AY119"/>
    <mergeCell ref="M109:AU119"/>
    <mergeCell ref="X123:AP123"/>
    <mergeCell ref="X124:AP124"/>
    <mergeCell ref="X125:AP125"/>
    <mergeCell ref="AQ124:BH124"/>
    <mergeCell ref="B4:CC4"/>
    <mergeCell ref="B6:CC6"/>
    <mergeCell ref="B8:CC8"/>
    <mergeCell ref="B10:CC10"/>
    <mergeCell ref="B12:CC12"/>
    <mergeCell ref="B14:CC15"/>
    <mergeCell ref="C18:N18"/>
    <mergeCell ref="AC18:AY18"/>
    <mergeCell ref="BC18:CB18"/>
    <mergeCell ref="C20:N20"/>
    <mergeCell ref="R20:AY35"/>
    <mergeCell ref="BC20:BL21"/>
    <mergeCell ref="BM20:BS21"/>
    <mergeCell ref="BT20:CB21"/>
    <mergeCell ref="C21:N35"/>
    <mergeCell ref="BC22:BL23"/>
    <mergeCell ref="BM22:BS23"/>
    <mergeCell ref="BT22:CB23"/>
    <mergeCell ref="BC24:BL25"/>
    <mergeCell ref="BM24:BS25"/>
    <mergeCell ref="BT24:CB25"/>
    <mergeCell ref="BC26:BL27"/>
    <mergeCell ref="BM26:BS27"/>
    <mergeCell ref="BT26:CB27"/>
    <mergeCell ref="BC28:BL29"/>
    <mergeCell ref="BM28:BS29"/>
    <mergeCell ref="BT28:CB29"/>
    <mergeCell ref="BC30:BL35"/>
    <mergeCell ref="BM30:CB35"/>
    <mergeCell ref="BM93:BS94"/>
    <mergeCell ref="BT93:CB94"/>
    <mergeCell ref="BC95:BL102"/>
    <mergeCell ref="BM95:CB102"/>
    <mergeCell ref="C37:N37"/>
    <mergeCell ref="R37:AY51"/>
    <mergeCell ref="BC37:BL38"/>
    <mergeCell ref="BM37:BS38"/>
    <mergeCell ref="BT37:CB38"/>
    <mergeCell ref="C38:N51"/>
    <mergeCell ref="BC39:BL40"/>
    <mergeCell ref="BM39:BS40"/>
    <mergeCell ref="BT39:CB40"/>
    <mergeCell ref="BC41:BL42"/>
    <mergeCell ref="BM41:BS42"/>
    <mergeCell ref="BT41:CB42"/>
    <mergeCell ref="BC47:BL51"/>
    <mergeCell ref="BM47:CB51"/>
    <mergeCell ref="BC45:BL46"/>
    <mergeCell ref="BM45:BS46"/>
    <mergeCell ref="BT45:CB46"/>
    <mergeCell ref="BC43:BL44"/>
    <mergeCell ref="BM43:BS44"/>
    <mergeCell ref="BT43:CB44"/>
    <mergeCell ref="B105:CC105"/>
    <mergeCell ref="BT68:CB69"/>
    <mergeCell ref="C69:N83"/>
    <mergeCell ref="BC70:BL71"/>
    <mergeCell ref="BM70:BS71"/>
    <mergeCell ref="BT70:CB71"/>
    <mergeCell ref="BC72:BL73"/>
    <mergeCell ref="B155:O155"/>
    <mergeCell ref="C85:N85"/>
    <mergeCell ref="R85:AY102"/>
    <mergeCell ref="BC85:BL86"/>
    <mergeCell ref="BM85:BS86"/>
    <mergeCell ref="BT85:CB86"/>
    <mergeCell ref="C86:N102"/>
    <mergeCell ref="BC87:BL88"/>
    <mergeCell ref="BM87:BS88"/>
    <mergeCell ref="BT87:CB88"/>
    <mergeCell ref="BC89:BL90"/>
    <mergeCell ref="BM89:BS90"/>
    <mergeCell ref="BT89:CB90"/>
    <mergeCell ref="BC91:BL92"/>
    <mergeCell ref="BM91:BS92"/>
    <mergeCell ref="BT91:CB92"/>
    <mergeCell ref="BC93:BL94"/>
    <mergeCell ref="C53:N53"/>
    <mergeCell ref="R53:AY66"/>
    <mergeCell ref="BC53:BL54"/>
    <mergeCell ref="BM53:BS54"/>
    <mergeCell ref="C68:N68"/>
    <mergeCell ref="R68:AY83"/>
    <mergeCell ref="BC68:BL69"/>
    <mergeCell ref="BM68:BS69"/>
    <mergeCell ref="B152:CC152"/>
    <mergeCell ref="B136:CC136"/>
    <mergeCell ref="B121:CC121"/>
    <mergeCell ref="BT53:CB54"/>
    <mergeCell ref="C54:N66"/>
    <mergeCell ref="BC55:BL56"/>
    <mergeCell ref="BM55:BS56"/>
    <mergeCell ref="BT55:CB56"/>
    <mergeCell ref="BC61:BL62"/>
    <mergeCell ref="BM61:BS62"/>
    <mergeCell ref="BT61:CB62"/>
    <mergeCell ref="BC63:BL66"/>
    <mergeCell ref="BM63:CB66"/>
    <mergeCell ref="BM57:BS58"/>
    <mergeCell ref="BT57:CB58"/>
    <mergeCell ref="BC59:BL60"/>
    <mergeCell ref="BM59:BS60"/>
    <mergeCell ref="BT59:CB60"/>
    <mergeCell ref="BC57:BL58"/>
    <mergeCell ref="BM72:BS73"/>
    <mergeCell ref="BT72:CB73"/>
    <mergeCell ref="BC78:BL83"/>
    <mergeCell ref="BM78:CB83"/>
    <mergeCell ref="BC74:BL75"/>
    <mergeCell ref="BM74:BS75"/>
    <mergeCell ref="BT74:CB75"/>
    <mergeCell ref="BC76:BL77"/>
    <mergeCell ref="BM76:BS77"/>
    <mergeCell ref="BT76:CB77"/>
  </mergeCells>
  <phoneticPr fontId="15" type="noConversion"/>
  <pageMargins left="0.39370078740157483" right="0.39370078740157483" top="0.55118110236220474" bottom="0.39370078740157483" header="0.23622047244094491" footer="0.23622047244094491"/>
  <pageSetup paperSize="9" scale="45" orientation="portrait" r:id="rId1"/>
  <headerFooter>
    <oddFooter>&amp;CPage &amp;P of &amp;N</oddFooter>
  </headerFooter>
  <rowBreaks count="1" manualBreakCount="1">
    <brk id="104" max="16383" man="1"/>
  </rowBreaks>
  <drawing r:id="rId2"/>
  <extLst>
    <ext xmlns:mx="http://schemas.microsoft.com/office/mac/excel/2008/main" uri="{64002731-A6B0-56B0-2670-7721B7C09600}">
      <mx:PLV Mode="0" OnePage="0" WScale="7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G69"/>
  <sheetViews>
    <sheetView showGridLines="0" showRowColHeaders="0" rightToLeft="1" topLeftCell="C1" zoomScale="80" zoomScaleNormal="80" workbookViewId="0">
      <pane ySplit="10" topLeftCell="A11" activePane="bottomLeft" state="frozen"/>
      <selection pane="bottomLeft" activeCell="G10" sqref="G10"/>
    </sheetView>
  </sheetViews>
  <sheetFormatPr defaultColWidth="8.7265625" defaultRowHeight="14.5"/>
  <cols>
    <col min="1" max="1" width="2" style="107" customWidth="1"/>
    <col min="2" max="2" width="15.54296875" style="107" customWidth="1"/>
    <col min="3" max="3" width="20.7265625" style="107" customWidth="1"/>
    <col min="4" max="4" width="75.54296875" style="107" customWidth="1"/>
    <col min="5" max="5" width="21.54296875" style="107" customWidth="1"/>
    <col min="6" max="6" width="24" style="107" customWidth="1"/>
    <col min="7" max="7" width="71.54296875" style="107" customWidth="1"/>
    <col min="8" max="8" width="2.7265625" style="107" customWidth="1"/>
    <col min="9" max="16384" width="8.7265625" style="107"/>
  </cols>
  <sheetData>
    <row r="1" spans="2:7" s="41" customFormat="1" ht="20.5" customHeight="1">
      <c r="B1" s="407" t="s">
        <v>342</v>
      </c>
      <c r="C1" s="407"/>
    </row>
    <row r="2" spans="2:7" s="41" customFormat="1" ht="16.5" customHeight="1">
      <c r="B2" s="410" t="s">
        <v>281</v>
      </c>
      <c r="C2" s="411"/>
      <c r="D2" s="411"/>
      <c r="F2" s="185" t="s">
        <v>33</v>
      </c>
      <c r="G2" s="186" t="s">
        <v>327</v>
      </c>
    </row>
    <row r="3" spans="2:7" s="41" customFormat="1" ht="16.5" customHeight="1">
      <c r="B3" s="411"/>
      <c r="C3" s="411"/>
      <c r="D3" s="411"/>
      <c r="F3" s="185" t="s">
        <v>285</v>
      </c>
      <c r="G3" s="187" t="s">
        <v>283</v>
      </c>
    </row>
    <row r="4" spans="2:7" s="41" customFormat="1" ht="16.5" customHeight="1">
      <c r="B4" s="411"/>
      <c r="C4" s="411"/>
      <c r="D4" s="411"/>
      <c r="F4" s="185" t="s">
        <v>359</v>
      </c>
      <c r="G4" s="187" t="s">
        <v>284</v>
      </c>
    </row>
    <row r="5" spans="2:7" s="41" customFormat="1" ht="4.5" customHeight="1">
      <c r="B5" s="188"/>
      <c r="C5" s="188"/>
      <c r="D5" s="188"/>
      <c r="E5" s="178"/>
      <c r="F5" s="178"/>
      <c r="G5" s="178"/>
    </row>
    <row r="6" spans="2:7" s="189" customFormat="1" ht="8.15" customHeight="1"/>
    <row r="7" spans="2:7">
      <c r="B7" s="412" t="s">
        <v>360</v>
      </c>
      <c r="C7" s="413"/>
      <c r="D7" s="413"/>
      <c r="E7" s="413"/>
      <c r="F7" s="413"/>
      <c r="G7" s="413"/>
    </row>
    <row r="8" spans="2:7" ht="8.5" customHeight="1">
      <c r="B8" s="190"/>
      <c r="C8" s="190"/>
      <c r="D8" s="190"/>
    </row>
    <row r="9" spans="2:7" ht="21" customHeight="1">
      <c r="B9" s="408" t="s">
        <v>275</v>
      </c>
      <c r="C9" s="408"/>
      <c r="D9" s="408"/>
      <c r="E9" s="409" t="s">
        <v>282</v>
      </c>
      <c r="F9" s="409"/>
      <c r="G9" s="409"/>
    </row>
    <row r="10" spans="2:7" ht="63" customHeight="1">
      <c r="B10" s="211" t="s">
        <v>278</v>
      </c>
      <c r="C10" s="211" t="s">
        <v>279</v>
      </c>
      <c r="D10" s="191" t="s">
        <v>274</v>
      </c>
      <c r="E10" s="184" t="s">
        <v>276</v>
      </c>
      <c r="F10" s="35" t="s">
        <v>277</v>
      </c>
      <c r="G10" s="35" t="s">
        <v>362</v>
      </c>
    </row>
    <row r="11" spans="2:7" s="194" customFormat="1" ht="23.15" customHeight="1">
      <c r="B11" s="401" t="s">
        <v>207</v>
      </c>
      <c r="C11" s="401"/>
      <c r="D11" s="401"/>
      <c r="E11" s="192"/>
      <c r="F11" s="192"/>
      <c r="G11" s="193"/>
    </row>
    <row r="12" spans="2:7" s="97" customFormat="1" ht="47.15" customHeight="1">
      <c r="B12" s="402" t="s">
        <v>208</v>
      </c>
      <c r="C12" s="221" t="s">
        <v>286</v>
      </c>
      <c r="D12" s="183" t="s">
        <v>201</v>
      </c>
      <c r="E12" s="195" t="s">
        <v>12</v>
      </c>
      <c r="F12" s="195" t="s">
        <v>12</v>
      </c>
      <c r="G12" s="196"/>
    </row>
    <row r="13" spans="2:7" s="97" customFormat="1" ht="56.5" customHeight="1">
      <c r="B13" s="402"/>
      <c r="C13" s="221" t="s">
        <v>287</v>
      </c>
      <c r="D13" s="212" t="s">
        <v>202</v>
      </c>
      <c r="E13" s="195" t="s">
        <v>12</v>
      </c>
      <c r="F13" s="195" t="s">
        <v>12</v>
      </c>
      <c r="G13" s="196"/>
    </row>
    <row r="14" spans="2:7" s="97" customFormat="1" ht="61.5" customHeight="1">
      <c r="B14" s="403" t="s">
        <v>209</v>
      </c>
      <c r="C14" s="404" t="s">
        <v>288</v>
      </c>
      <c r="D14" s="212" t="s">
        <v>203</v>
      </c>
      <c r="E14" s="195" t="s">
        <v>12</v>
      </c>
      <c r="F14" s="195" t="s">
        <v>12</v>
      </c>
      <c r="G14" s="196"/>
    </row>
    <row r="15" spans="2:7" s="97" customFormat="1" ht="58" customHeight="1">
      <c r="B15" s="403"/>
      <c r="C15" s="405"/>
      <c r="D15" s="213" t="s">
        <v>204</v>
      </c>
      <c r="E15" s="195" t="s">
        <v>12</v>
      </c>
      <c r="F15" s="195" t="s">
        <v>12</v>
      </c>
      <c r="G15" s="196"/>
    </row>
    <row r="16" spans="2:7" s="97" customFormat="1" ht="60.65" customHeight="1">
      <c r="B16" s="403"/>
      <c r="C16" s="221" t="s">
        <v>289</v>
      </c>
      <c r="D16" s="183" t="s">
        <v>205</v>
      </c>
      <c r="E16" s="195" t="s">
        <v>12</v>
      </c>
      <c r="F16" s="195" t="s">
        <v>12</v>
      </c>
      <c r="G16" s="196"/>
    </row>
    <row r="17" spans="2:7" s="97" customFormat="1" ht="58.5" customHeight="1">
      <c r="B17" s="181" t="s">
        <v>210</v>
      </c>
      <c r="C17" s="221" t="s">
        <v>290</v>
      </c>
      <c r="D17" s="214" t="s">
        <v>206</v>
      </c>
      <c r="E17" s="195" t="s">
        <v>12</v>
      </c>
      <c r="F17" s="195" t="s">
        <v>12</v>
      </c>
      <c r="G17" s="196"/>
    </row>
    <row r="18" spans="2:7" s="200" customFormat="1" ht="18.5">
      <c r="B18" s="223" t="s">
        <v>211</v>
      </c>
      <c r="C18" s="197"/>
      <c r="D18" s="215"/>
      <c r="E18" s="198"/>
      <c r="F18" s="198"/>
      <c r="G18" s="199"/>
    </row>
    <row r="19" spans="2:7" s="97" customFormat="1" ht="47.15" customHeight="1">
      <c r="B19" s="403" t="s">
        <v>208</v>
      </c>
      <c r="C19" s="221" t="s">
        <v>291</v>
      </c>
      <c r="D19" s="214" t="s">
        <v>213</v>
      </c>
      <c r="E19" s="195" t="s">
        <v>12</v>
      </c>
      <c r="F19" s="195" t="s">
        <v>12</v>
      </c>
      <c r="G19" s="196"/>
    </row>
    <row r="20" spans="2:7" s="97" customFormat="1" ht="67" customHeight="1">
      <c r="B20" s="403"/>
      <c r="C20" s="221" t="s">
        <v>292</v>
      </c>
      <c r="D20" s="216" t="s">
        <v>212</v>
      </c>
      <c r="E20" s="195" t="s">
        <v>12</v>
      </c>
      <c r="F20" s="195" t="s">
        <v>12</v>
      </c>
      <c r="G20" s="196"/>
    </row>
    <row r="21" spans="2:7" s="97" customFormat="1" ht="55.5" customHeight="1">
      <c r="B21" s="181" t="s">
        <v>209</v>
      </c>
      <c r="C21" s="221" t="s">
        <v>293</v>
      </c>
      <c r="D21" s="212" t="s">
        <v>214</v>
      </c>
      <c r="E21" s="195" t="s">
        <v>12</v>
      </c>
      <c r="F21" s="195" t="s">
        <v>12</v>
      </c>
      <c r="G21" s="196"/>
    </row>
    <row r="22" spans="2:7" s="200" customFormat="1" ht="18.5">
      <c r="B22" s="224" t="s">
        <v>215</v>
      </c>
      <c r="C22" s="233"/>
      <c r="D22" s="217"/>
      <c r="E22" s="201"/>
      <c r="F22" s="201"/>
      <c r="G22" s="202"/>
    </row>
    <row r="23" spans="2:7" s="97" customFormat="1" ht="56.15" customHeight="1">
      <c r="B23" s="203" t="s">
        <v>216</v>
      </c>
      <c r="C23" s="221" t="s">
        <v>294</v>
      </c>
      <c r="D23" s="218" t="s">
        <v>221</v>
      </c>
      <c r="E23" s="195" t="s">
        <v>12</v>
      </c>
      <c r="F23" s="195" t="s">
        <v>12</v>
      </c>
      <c r="G23" s="196"/>
    </row>
    <row r="24" spans="2:7" s="97" customFormat="1" ht="43.5" customHeight="1">
      <c r="B24" s="414" t="s">
        <v>217</v>
      </c>
      <c r="C24" s="221" t="s">
        <v>295</v>
      </c>
      <c r="D24" s="182" t="s">
        <v>222</v>
      </c>
      <c r="E24" s="195" t="s">
        <v>12</v>
      </c>
      <c r="F24" s="195" t="s">
        <v>12</v>
      </c>
      <c r="G24" s="196"/>
    </row>
    <row r="25" spans="2:7" s="97" customFormat="1" ht="53.5" customHeight="1">
      <c r="B25" s="414"/>
      <c r="C25" s="221" t="s">
        <v>296</v>
      </c>
      <c r="D25" s="183" t="s">
        <v>223</v>
      </c>
      <c r="E25" s="195" t="s">
        <v>12</v>
      </c>
      <c r="F25" s="195" t="s">
        <v>12</v>
      </c>
      <c r="G25" s="196"/>
    </row>
    <row r="26" spans="2:7" s="97" customFormat="1" ht="55.5" customHeight="1">
      <c r="B26" s="203" t="s">
        <v>218</v>
      </c>
      <c r="C26" s="221" t="s">
        <v>297</v>
      </c>
      <c r="D26" s="183" t="s">
        <v>224</v>
      </c>
      <c r="E26" s="195" t="s">
        <v>12</v>
      </c>
      <c r="F26" s="195" t="s">
        <v>12</v>
      </c>
      <c r="G26" s="196"/>
    </row>
    <row r="27" spans="2:7" s="97" customFormat="1" ht="55.5" customHeight="1">
      <c r="B27" s="414" t="s">
        <v>219</v>
      </c>
      <c r="C27" s="221" t="s">
        <v>298</v>
      </c>
      <c r="D27" s="183" t="s">
        <v>225</v>
      </c>
      <c r="E27" s="195" t="s">
        <v>12</v>
      </c>
      <c r="F27" s="195" t="s">
        <v>12</v>
      </c>
      <c r="G27" s="196"/>
    </row>
    <row r="28" spans="2:7" s="97" customFormat="1" ht="57" customHeight="1">
      <c r="B28" s="414"/>
      <c r="C28" s="221" t="s">
        <v>299</v>
      </c>
      <c r="D28" s="183" t="s">
        <v>220</v>
      </c>
      <c r="E28" s="195" t="s">
        <v>12</v>
      </c>
      <c r="F28" s="195" t="s">
        <v>12</v>
      </c>
      <c r="G28" s="196"/>
    </row>
    <row r="29" spans="2:7" s="200" customFormat="1" ht="18.5">
      <c r="B29" s="224" t="s">
        <v>226</v>
      </c>
      <c r="C29" s="233"/>
      <c r="D29" s="217"/>
      <c r="E29" s="201"/>
      <c r="F29" s="201"/>
      <c r="G29" s="202"/>
    </row>
    <row r="30" spans="2:7" s="97" customFormat="1" ht="65.5" customHeight="1">
      <c r="B30" s="225" t="s">
        <v>216</v>
      </c>
      <c r="C30" s="230" t="s">
        <v>294</v>
      </c>
      <c r="D30" s="212" t="s">
        <v>236</v>
      </c>
      <c r="E30" s="195" t="s">
        <v>12</v>
      </c>
      <c r="F30" s="195" t="s">
        <v>12</v>
      </c>
      <c r="G30" s="196"/>
    </row>
    <row r="31" spans="2:7" s="97" customFormat="1" ht="42" customHeight="1">
      <c r="B31" s="400" t="s">
        <v>217</v>
      </c>
      <c r="C31" s="230" t="s">
        <v>300</v>
      </c>
      <c r="D31" s="36" t="s">
        <v>237</v>
      </c>
      <c r="E31" s="195" t="s">
        <v>12</v>
      </c>
      <c r="F31" s="195" t="s">
        <v>12</v>
      </c>
      <c r="G31" s="196"/>
    </row>
    <row r="32" spans="2:7" s="97" customFormat="1" ht="43.5" customHeight="1">
      <c r="B32" s="400"/>
      <c r="C32" s="397" t="s">
        <v>301</v>
      </c>
      <c r="D32" s="212" t="s">
        <v>238</v>
      </c>
      <c r="E32" s="195" t="s">
        <v>12</v>
      </c>
      <c r="F32" s="195" t="s">
        <v>12</v>
      </c>
      <c r="G32" s="196"/>
    </row>
    <row r="33" spans="2:7" s="97" customFormat="1" ht="63" customHeight="1">
      <c r="B33" s="400"/>
      <c r="C33" s="397"/>
      <c r="D33" s="212" t="s">
        <v>239</v>
      </c>
      <c r="E33" s="195" t="s">
        <v>12</v>
      </c>
      <c r="F33" s="195" t="s">
        <v>12</v>
      </c>
      <c r="G33" s="196"/>
    </row>
    <row r="34" spans="2:7" s="97" customFormat="1" ht="49.5" customHeight="1">
      <c r="B34" s="400"/>
      <c r="C34" s="231" t="s">
        <v>295</v>
      </c>
      <c r="D34" s="212" t="s">
        <v>240</v>
      </c>
      <c r="E34" s="195" t="s">
        <v>12</v>
      </c>
      <c r="F34" s="195" t="s">
        <v>12</v>
      </c>
      <c r="G34" s="196"/>
    </row>
    <row r="35" spans="2:7" s="97" customFormat="1" ht="47.5" customHeight="1">
      <c r="B35" s="400" t="s">
        <v>218</v>
      </c>
      <c r="C35" s="230" t="s">
        <v>302</v>
      </c>
      <c r="D35" s="36" t="s">
        <v>228</v>
      </c>
      <c r="E35" s="195" t="s">
        <v>12</v>
      </c>
      <c r="F35" s="195" t="s">
        <v>12</v>
      </c>
      <c r="G35" s="196"/>
    </row>
    <row r="36" spans="2:7" s="97" customFormat="1" ht="54" customHeight="1">
      <c r="B36" s="400"/>
      <c r="C36" s="230" t="s">
        <v>303</v>
      </c>
      <c r="D36" s="36" t="s">
        <v>229</v>
      </c>
      <c r="E36" s="195" t="s">
        <v>12</v>
      </c>
      <c r="F36" s="195" t="s">
        <v>12</v>
      </c>
      <c r="G36" s="196"/>
    </row>
    <row r="37" spans="2:7" s="97" customFormat="1" ht="52.5" customHeight="1">
      <c r="B37" s="400"/>
      <c r="C37" s="231" t="s">
        <v>297</v>
      </c>
      <c r="D37" s="36" t="s">
        <v>230</v>
      </c>
      <c r="E37" s="195" t="s">
        <v>12</v>
      </c>
      <c r="F37" s="195" t="s">
        <v>12</v>
      </c>
      <c r="G37" s="196"/>
    </row>
    <row r="38" spans="2:7" s="97" customFormat="1" ht="51" customHeight="1">
      <c r="B38" s="400" t="s">
        <v>227</v>
      </c>
      <c r="C38" s="231" t="s">
        <v>304</v>
      </c>
      <c r="D38" s="36" t="s">
        <v>231</v>
      </c>
      <c r="E38" s="195" t="s">
        <v>12</v>
      </c>
      <c r="F38" s="195" t="s">
        <v>12</v>
      </c>
      <c r="G38" s="196"/>
    </row>
    <row r="39" spans="2:7" s="97" customFormat="1" ht="46.5" customHeight="1">
      <c r="B39" s="400"/>
      <c r="C39" s="230" t="s">
        <v>305</v>
      </c>
      <c r="D39" s="36" t="s">
        <v>232</v>
      </c>
      <c r="E39" s="195" t="s">
        <v>12</v>
      </c>
      <c r="F39" s="195" t="s">
        <v>12</v>
      </c>
      <c r="G39" s="196"/>
    </row>
    <row r="40" spans="2:7" s="97" customFormat="1" ht="45" customHeight="1">
      <c r="B40" s="400"/>
      <c r="C40" s="230" t="s">
        <v>306</v>
      </c>
      <c r="D40" s="36" t="s">
        <v>233</v>
      </c>
      <c r="E40" s="195" t="s">
        <v>12</v>
      </c>
      <c r="F40" s="195" t="s">
        <v>12</v>
      </c>
      <c r="G40" s="196"/>
    </row>
    <row r="41" spans="2:7" s="97" customFormat="1" ht="37.5" customHeight="1">
      <c r="B41" s="400" t="s">
        <v>219</v>
      </c>
      <c r="C41" s="231" t="s">
        <v>307</v>
      </c>
      <c r="D41" s="36" t="s">
        <v>234</v>
      </c>
      <c r="E41" s="195" t="s">
        <v>12</v>
      </c>
      <c r="F41" s="195" t="s">
        <v>12</v>
      </c>
      <c r="G41" s="196"/>
    </row>
    <row r="42" spans="2:7" s="97" customFormat="1" ht="53.5" customHeight="1">
      <c r="B42" s="400"/>
      <c r="C42" s="397" t="s">
        <v>298</v>
      </c>
      <c r="D42" s="36" t="s">
        <v>235</v>
      </c>
      <c r="E42" s="195" t="s">
        <v>12</v>
      </c>
      <c r="F42" s="195" t="s">
        <v>12</v>
      </c>
      <c r="G42" s="196"/>
    </row>
    <row r="43" spans="2:7" s="97" customFormat="1" ht="44.15" customHeight="1">
      <c r="B43" s="400"/>
      <c r="C43" s="397"/>
      <c r="D43" s="36" t="s">
        <v>241</v>
      </c>
      <c r="E43" s="195" t="s">
        <v>12</v>
      </c>
      <c r="F43" s="195" t="s">
        <v>12</v>
      </c>
      <c r="G43" s="196"/>
    </row>
    <row r="44" spans="2:7" s="200" customFormat="1" ht="18.5">
      <c r="B44" s="226" t="s">
        <v>242</v>
      </c>
      <c r="C44" s="204"/>
      <c r="D44" s="219"/>
      <c r="E44" s="205"/>
      <c r="F44" s="205"/>
      <c r="G44" s="206"/>
    </row>
    <row r="45" spans="2:7" s="97" customFormat="1" ht="52" customHeight="1">
      <c r="B45" s="227" t="s">
        <v>243</v>
      </c>
      <c r="C45" s="230" t="s">
        <v>308</v>
      </c>
      <c r="D45" s="212" t="s">
        <v>245</v>
      </c>
      <c r="E45" s="195" t="s">
        <v>12</v>
      </c>
      <c r="F45" s="195" t="s">
        <v>12</v>
      </c>
      <c r="G45" s="196"/>
    </row>
    <row r="46" spans="2:7" s="97" customFormat="1" ht="57.65" customHeight="1">
      <c r="B46" s="227" t="s">
        <v>244</v>
      </c>
      <c r="C46" s="230" t="s">
        <v>309</v>
      </c>
      <c r="D46" s="212" t="s">
        <v>246</v>
      </c>
      <c r="E46" s="195" t="s">
        <v>12</v>
      </c>
      <c r="F46" s="195" t="s">
        <v>12</v>
      </c>
      <c r="G46" s="196"/>
    </row>
    <row r="47" spans="2:7" s="200" customFormat="1" ht="18.5">
      <c r="B47" s="226" t="s">
        <v>247</v>
      </c>
      <c r="C47" s="204"/>
      <c r="D47" s="219"/>
      <c r="E47" s="205"/>
      <c r="F47" s="205"/>
      <c r="G47" s="206"/>
    </row>
    <row r="48" spans="2:7" s="97" customFormat="1" ht="58" customHeight="1">
      <c r="B48" s="398" t="s">
        <v>243</v>
      </c>
      <c r="C48" s="231" t="s">
        <v>310</v>
      </c>
      <c r="D48" s="212" t="s">
        <v>249</v>
      </c>
      <c r="E48" s="195" t="s">
        <v>12</v>
      </c>
      <c r="F48" s="195" t="s">
        <v>12</v>
      </c>
      <c r="G48" s="196"/>
    </row>
    <row r="49" spans="2:7" s="97" customFormat="1" ht="43" customHeight="1">
      <c r="B49" s="398"/>
      <c r="C49" s="397" t="s">
        <v>311</v>
      </c>
      <c r="D49" s="212" t="s">
        <v>250</v>
      </c>
      <c r="E49" s="195" t="s">
        <v>12</v>
      </c>
      <c r="F49" s="195" t="s">
        <v>12</v>
      </c>
      <c r="G49" s="196"/>
    </row>
    <row r="50" spans="2:7" s="97" customFormat="1" ht="36.65" customHeight="1">
      <c r="B50" s="398"/>
      <c r="C50" s="397"/>
      <c r="D50" s="212" t="s">
        <v>251</v>
      </c>
      <c r="E50" s="195" t="s">
        <v>12</v>
      </c>
      <c r="F50" s="195" t="s">
        <v>12</v>
      </c>
      <c r="G50" s="196"/>
    </row>
    <row r="51" spans="2:7" s="97" customFormat="1" ht="45.65" customHeight="1">
      <c r="B51" s="398"/>
      <c r="C51" s="397"/>
      <c r="D51" s="212" t="s">
        <v>252</v>
      </c>
      <c r="E51" s="195" t="s">
        <v>12</v>
      </c>
      <c r="F51" s="195" t="s">
        <v>12</v>
      </c>
      <c r="G51" s="196"/>
    </row>
    <row r="52" spans="2:7" s="97" customFormat="1" ht="48" customHeight="1">
      <c r="B52" s="398"/>
      <c r="C52" s="230" t="s">
        <v>312</v>
      </c>
      <c r="D52" s="212" t="s">
        <v>253</v>
      </c>
      <c r="E52" s="195" t="s">
        <v>12</v>
      </c>
      <c r="F52" s="195" t="s">
        <v>12</v>
      </c>
      <c r="G52" s="196"/>
    </row>
    <row r="53" spans="2:7" s="97" customFormat="1" ht="42" customHeight="1">
      <c r="B53" s="398" t="s">
        <v>244</v>
      </c>
      <c r="C53" s="230" t="s">
        <v>309</v>
      </c>
      <c r="D53" s="212" t="s">
        <v>254</v>
      </c>
      <c r="E53" s="195" t="s">
        <v>12</v>
      </c>
      <c r="F53" s="195" t="s">
        <v>12</v>
      </c>
      <c r="G53" s="196"/>
    </row>
    <row r="54" spans="2:7" s="97" customFormat="1" ht="40" customHeight="1">
      <c r="B54" s="398"/>
      <c r="C54" s="231" t="s">
        <v>313</v>
      </c>
      <c r="D54" s="212" t="s">
        <v>255</v>
      </c>
      <c r="E54" s="195" t="s">
        <v>12</v>
      </c>
      <c r="F54" s="195" t="s">
        <v>12</v>
      </c>
      <c r="G54" s="196"/>
    </row>
    <row r="55" spans="2:7" s="97" customFormat="1" ht="44.15" customHeight="1">
      <c r="B55" s="398"/>
      <c r="C55" s="397" t="s">
        <v>314</v>
      </c>
      <c r="D55" s="212" t="s">
        <v>361</v>
      </c>
      <c r="E55" s="195" t="s">
        <v>12</v>
      </c>
      <c r="F55" s="195" t="s">
        <v>12</v>
      </c>
      <c r="G55" s="196"/>
    </row>
    <row r="56" spans="2:7" s="97" customFormat="1" ht="44.15" customHeight="1">
      <c r="B56" s="398"/>
      <c r="C56" s="397"/>
      <c r="D56" s="212" t="s">
        <v>257</v>
      </c>
      <c r="E56" s="195" t="s">
        <v>12</v>
      </c>
      <c r="F56" s="195" t="s">
        <v>12</v>
      </c>
      <c r="G56" s="196"/>
    </row>
    <row r="57" spans="2:7" s="97" customFormat="1" ht="41.15" customHeight="1">
      <c r="B57" s="398" t="s">
        <v>248</v>
      </c>
      <c r="C57" s="230" t="s">
        <v>315</v>
      </c>
      <c r="D57" s="222" t="s">
        <v>258</v>
      </c>
      <c r="E57" s="195" t="s">
        <v>12</v>
      </c>
      <c r="F57" s="195" t="s">
        <v>12</v>
      </c>
      <c r="G57" s="196"/>
    </row>
    <row r="58" spans="2:7" s="97" customFormat="1" ht="45" customHeight="1">
      <c r="B58" s="398"/>
      <c r="C58" s="230" t="s">
        <v>316</v>
      </c>
      <c r="D58" s="212" t="s">
        <v>259</v>
      </c>
      <c r="E58" s="195" t="s">
        <v>12</v>
      </c>
      <c r="F58" s="195" t="s">
        <v>12</v>
      </c>
      <c r="G58" s="196"/>
    </row>
    <row r="59" spans="2:7" s="200" customFormat="1" ht="18.5">
      <c r="B59" s="207" t="s">
        <v>260</v>
      </c>
      <c r="C59" s="208"/>
      <c r="D59" s="220"/>
      <c r="E59" s="209"/>
      <c r="F59" s="209"/>
      <c r="G59" s="210"/>
    </row>
    <row r="60" spans="2:7" s="97" customFormat="1" ht="48" customHeight="1">
      <c r="B60" s="228" t="s">
        <v>261</v>
      </c>
      <c r="C60" s="230" t="s">
        <v>317</v>
      </c>
      <c r="D60" s="212" t="s">
        <v>264</v>
      </c>
      <c r="E60" s="195" t="s">
        <v>12</v>
      </c>
      <c r="F60" s="195" t="s">
        <v>12</v>
      </c>
      <c r="G60" s="196"/>
    </row>
    <row r="61" spans="2:7" s="97" customFormat="1" ht="46" customHeight="1">
      <c r="B61" s="228" t="s">
        <v>262</v>
      </c>
      <c r="C61" s="230" t="s">
        <v>318</v>
      </c>
      <c r="D61" s="212" t="s">
        <v>265</v>
      </c>
      <c r="E61" s="195" t="s">
        <v>12</v>
      </c>
      <c r="F61" s="195" t="s">
        <v>12</v>
      </c>
      <c r="G61" s="196"/>
    </row>
    <row r="62" spans="2:7" s="97" customFormat="1" ht="52" customHeight="1">
      <c r="B62" s="399" t="s">
        <v>263</v>
      </c>
      <c r="C62" s="230" t="s">
        <v>319</v>
      </c>
      <c r="D62" s="212" t="s">
        <v>266</v>
      </c>
      <c r="E62" s="195" t="s">
        <v>12</v>
      </c>
      <c r="F62" s="195" t="s">
        <v>12</v>
      </c>
      <c r="G62" s="196"/>
    </row>
    <row r="63" spans="2:7" s="97" customFormat="1" ht="55.5" customHeight="1">
      <c r="B63" s="399"/>
      <c r="C63" s="230" t="s">
        <v>320</v>
      </c>
      <c r="D63" s="212" t="s">
        <v>267</v>
      </c>
      <c r="E63" s="195" t="s">
        <v>12</v>
      </c>
      <c r="F63" s="195" t="s">
        <v>12</v>
      </c>
      <c r="G63" s="196"/>
    </row>
    <row r="64" spans="2:7" s="200" customFormat="1" ht="18.5">
      <c r="B64" s="207" t="s">
        <v>268</v>
      </c>
      <c r="C64" s="208"/>
      <c r="D64" s="220"/>
      <c r="E64" s="209"/>
      <c r="F64" s="209"/>
      <c r="G64" s="210"/>
    </row>
    <row r="65" spans="2:7" s="97" customFormat="1" ht="46.5" customHeight="1">
      <c r="B65" s="396" t="s">
        <v>261</v>
      </c>
      <c r="C65" s="230" t="s">
        <v>321</v>
      </c>
      <c r="D65" s="212" t="s">
        <v>269</v>
      </c>
      <c r="E65" s="195" t="s">
        <v>12</v>
      </c>
      <c r="F65" s="195" t="s">
        <v>12</v>
      </c>
      <c r="G65" s="196"/>
    </row>
    <row r="66" spans="2:7" s="97" customFormat="1" ht="44.15" customHeight="1">
      <c r="B66" s="396"/>
      <c r="C66" s="230" t="s">
        <v>317</v>
      </c>
      <c r="D66" s="212" t="s">
        <v>273</v>
      </c>
      <c r="E66" s="195" t="s">
        <v>12</v>
      </c>
      <c r="F66" s="195" t="s">
        <v>12</v>
      </c>
      <c r="G66" s="196"/>
    </row>
    <row r="67" spans="2:7" s="97" customFormat="1" ht="44.15" customHeight="1">
      <c r="B67" s="396" t="s">
        <v>262</v>
      </c>
      <c r="C67" s="397" t="s">
        <v>322</v>
      </c>
      <c r="D67" s="212" t="s">
        <v>270</v>
      </c>
      <c r="E67" s="195" t="s">
        <v>12</v>
      </c>
      <c r="F67" s="195" t="s">
        <v>12</v>
      </c>
      <c r="G67" s="196"/>
    </row>
    <row r="68" spans="2:7" s="97" customFormat="1" ht="43.5" customHeight="1">
      <c r="B68" s="396"/>
      <c r="C68" s="397"/>
      <c r="D68" s="212" t="s">
        <v>271</v>
      </c>
      <c r="E68" s="195" t="s">
        <v>12</v>
      </c>
      <c r="F68" s="195" t="s">
        <v>12</v>
      </c>
      <c r="G68" s="196"/>
    </row>
    <row r="69" spans="2:7" s="97" customFormat="1" ht="46.5" customHeight="1">
      <c r="B69" s="229" t="s">
        <v>263</v>
      </c>
      <c r="C69" s="232" t="s">
        <v>323</v>
      </c>
      <c r="D69" s="212" t="s">
        <v>272</v>
      </c>
      <c r="E69" s="195" t="s">
        <v>12</v>
      </c>
      <c r="F69" s="195" t="s">
        <v>12</v>
      </c>
      <c r="G69" s="196"/>
    </row>
  </sheetData>
  <mergeCells count="27">
    <mergeCell ref="C49:C51"/>
    <mergeCell ref="B57:B58"/>
    <mergeCell ref="B62:B63"/>
    <mergeCell ref="B65:B66"/>
    <mergeCell ref="B67:B68"/>
    <mergeCell ref="C67:C68"/>
    <mergeCell ref="B11:D11"/>
    <mergeCell ref="B12:B13"/>
    <mergeCell ref="B14:B16"/>
    <mergeCell ref="C14:C15"/>
    <mergeCell ref="B53:B56"/>
    <mergeCell ref="C55:C56"/>
    <mergeCell ref="B19:B20"/>
    <mergeCell ref="B24:B25"/>
    <mergeCell ref="B27:B28"/>
    <mergeCell ref="B31:B34"/>
    <mergeCell ref="C32:C33"/>
    <mergeCell ref="B35:B37"/>
    <mergeCell ref="B38:B40"/>
    <mergeCell ref="B41:B43"/>
    <mergeCell ref="C42:C43"/>
    <mergeCell ref="B48:B52"/>
    <mergeCell ref="B7:G7"/>
    <mergeCell ref="B1:C1"/>
    <mergeCell ref="B2:D4"/>
    <mergeCell ref="B9:D9"/>
    <mergeCell ref="E9:G9"/>
  </mergeCells>
  <dataValidations count="3">
    <dataValidation allowBlank="1" showErrorMessage="1" sqref="G2" xr:uid="{98AE266F-996F-4064-AC97-9E91B530477C}"/>
    <dataValidation type="list" allowBlank="1" showInputMessage="1" showErrorMessage="1" sqref="E12:F17 E23:F28 E45:F46 E60:F63" xr:uid="{F27A95F8-5D15-4941-B5B0-A5FE33978AC0}">
      <formula1>"يرجى الاختيار, نعم, لا, إلى حد ما,  لا ينطبق, يتم التأكيد لاحقاً"</formula1>
    </dataValidation>
    <dataValidation type="list" allowBlank="1" showInputMessage="1" showErrorMessage="1" sqref="E19:F21 E30:F43 E48:F58 E65:F69" xr:uid="{47B2FB6C-A951-487D-8BCE-6574ABA5F883}">
      <formula1>"يرجى الاختيار, نعم, لا,  لا ينطبق, يتم التأكيد لاحقاً"</formula1>
    </dataValidation>
  </dataValidations>
  <hyperlinks>
    <hyperlink ref="B7:G7" r:id="rId1" display="The international benchmarks included in this worksheet are based on: UNIDO, World Bank, GIZ (2017). An International Framework for Eco-Industrial Parks. Version December 2017." xr:uid="{408B23AB-4D26-4447-9120-EE04CA99D35E}"/>
  </hyperlinks>
  <pageMargins left="0.39370078740157483" right="0.39370078740157483" top="0.39370078740157483" bottom="0.39370078740157483" header="0.31496062992125984" footer="0.31496062992125984"/>
  <pageSetup paperSize="9" scale="40" orientation="portrait" horizontalDpi="0" verticalDpi="0" r:id="rId2"/>
  <headerFooter>
    <oddFooter>&amp;CPage &amp;P of &amp;N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69"/>
  <sheetViews>
    <sheetView showGridLines="0" showRowColHeaders="0" rightToLeft="1" topLeftCell="B1" zoomScale="90" zoomScaleNormal="90" workbookViewId="0">
      <selection activeCell="B1" sqref="B1:C1"/>
    </sheetView>
  </sheetViews>
  <sheetFormatPr defaultColWidth="8.7265625" defaultRowHeight="14.5"/>
  <cols>
    <col min="1" max="1" width="2" style="107" customWidth="1"/>
    <col min="2" max="2" width="15.54296875" style="107" customWidth="1"/>
    <col min="3" max="3" width="20.7265625" style="107" customWidth="1"/>
    <col min="4" max="4" width="75.54296875" style="107" customWidth="1"/>
    <col min="5" max="5" width="21.54296875" style="107" customWidth="1"/>
    <col min="6" max="6" width="24" style="107" customWidth="1"/>
    <col min="7" max="7" width="71.54296875" style="107" customWidth="1"/>
    <col min="8" max="8" width="2.7265625" style="107" customWidth="1"/>
    <col min="9" max="16384" width="8.7265625" style="107"/>
  </cols>
  <sheetData>
    <row r="1" spans="2:7" s="41" customFormat="1" ht="20.5" customHeight="1">
      <c r="B1" s="415" t="s">
        <v>342</v>
      </c>
      <c r="C1" s="415"/>
    </row>
    <row r="2" spans="2:7" s="41" customFormat="1" ht="16.5" customHeight="1">
      <c r="B2" s="410" t="s">
        <v>281</v>
      </c>
      <c r="C2" s="411"/>
      <c r="D2" s="411"/>
      <c r="F2" s="185" t="s">
        <v>33</v>
      </c>
      <c r="G2" s="186" t="s">
        <v>338</v>
      </c>
    </row>
    <row r="3" spans="2:7" s="41" customFormat="1" ht="16.5" customHeight="1">
      <c r="B3" s="411"/>
      <c r="C3" s="411"/>
      <c r="D3" s="411"/>
      <c r="F3" s="185" t="s">
        <v>285</v>
      </c>
      <c r="G3" s="187" t="s">
        <v>283</v>
      </c>
    </row>
    <row r="4" spans="2:7" s="41" customFormat="1" ht="16.5" customHeight="1">
      <c r="B4" s="411"/>
      <c r="C4" s="411"/>
      <c r="D4" s="411"/>
      <c r="F4" s="185" t="s">
        <v>359</v>
      </c>
      <c r="G4" s="187" t="s">
        <v>284</v>
      </c>
    </row>
    <row r="5" spans="2:7" s="41" customFormat="1" ht="4.5" customHeight="1">
      <c r="B5" s="188"/>
      <c r="C5" s="188"/>
      <c r="D5" s="188"/>
      <c r="E5" s="178"/>
      <c r="F5" s="178"/>
      <c r="G5" s="178"/>
    </row>
    <row r="6" spans="2:7" s="189" customFormat="1" ht="8.15" customHeight="1"/>
    <row r="7" spans="2:7">
      <c r="B7" s="412" t="s">
        <v>360</v>
      </c>
      <c r="C7" s="413"/>
      <c r="D7" s="413"/>
      <c r="E7" s="413"/>
      <c r="F7" s="413"/>
      <c r="G7" s="413"/>
    </row>
    <row r="8" spans="2:7" ht="8.5" customHeight="1">
      <c r="B8" s="190"/>
      <c r="C8" s="190"/>
      <c r="D8" s="190"/>
    </row>
    <row r="9" spans="2:7" ht="21" customHeight="1">
      <c r="B9" s="408" t="s">
        <v>275</v>
      </c>
      <c r="C9" s="408"/>
      <c r="D9" s="408"/>
      <c r="E9" s="409" t="s">
        <v>282</v>
      </c>
      <c r="F9" s="409"/>
      <c r="G9" s="409"/>
    </row>
    <row r="10" spans="2:7" ht="63" customHeight="1">
      <c r="B10" s="211" t="s">
        <v>278</v>
      </c>
      <c r="C10" s="211" t="s">
        <v>279</v>
      </c>
      <c r="D10" s="191" t="s">
        <v>274</v>
      </c>
      <c r="E10" s="184" t="s">
        <v>276</v>
      </c>
      <c r="F10" s="35" t="s">
        <v>277</v>
      </c>
      <c r="G10" s="35" t="s">
        <v>362</v>
      </c>
    </row>
    <row r="11" spans="2:7" s="194" customFormat="1" ht="23.15" customHeight="1">
      <c r="B11" s="401" t="s">
        <v>207</v>
      </c>
      <c r="C11" s="401"/>
      <c r="D11" s="401"/>
      <c r="E11" s="192"/>
      <c r="F11" s="192"/>
      <c r="G11" s="193"/>
    </row>
    <row r="12" spans="2:7" s="97" customFormat="1" ht="47.15" customHeight="1">
      <c r="B12" s="402" t="s">
        <v>208</v>
      </c>
      <c r="C12" s="221" t="s">
        <v>286</v>
      </c>
      <c r="D12" s="183" t="s">
        <v>201</v>
      </c>
      <c r="E12" s="195" t="s">
        <v>12</v>
      </c>
      <c r="F12" s="195" t="s">
        <v>12</v>
      </c>
      <c r="G12" s="196"/>
    </row>
    <row r="13" spans="2:7" s="97" customFormat="1" ht="56.5" customHeight="1">
      <c r="B13" s="402"/>
      <c r="C13" s="221" t="s">
        <v>287</v>
      </c>
      <c r="D13" s="212" t="s">
        <v>202</v>
      </c>
      <c r="E13" s="195" t="s">
        <v>12</v>
      </c>
      <c r="F13" s="195" t="s">
        <v>12</v>
      </c>
      <c r="G13" s="196"/>
    </row>
    <row r="14" spans="2:7" s="97" customFormat="1" ht="61.5" customHeight="1">
      <c r="B14" s="403" t="s">
        <v>209</v>
      </c>
      <c r="C14" s="404" t="s">
        <v>288</v>
      </c>
      <c r="D14" s="212" t="s">
        <v>203</v>
      </c>
      <c r="E14" s="195" t="s">
        <v>12</v>
      </c>
      <c r="F14" s="195" t="s">
        <v>12</v>
      </c>
      <c r="G14" s="196"/>
    </row>
    <row r="15" spans="2:7" s="97" customFormat="1" ht="58" customHeight="1">
      <c r="B15" s="403"/>
      <c r="C15" s="405"/>
      <c r="D15" s="213" t="s">
        <v>204</v>
      </c>
      <c r="E15" s="195" t="s">
        <v>12</v>
      </c>
      <c r="F15" s="195" t="s">
        <v>12</v>
      </c>
      <c r="G15" s="196"/>
    </row>
    <row r="16" spans="2:7" s="97" customFormat="1" ht="60.65" customHeight="1">
      <c r="B16" s="403"/>
      <c r="C16" s="221" t="s">
        <v>289</v>
      </c>
      <c r="D16" s="183" t="s">
        <v>205</v>
      </c>
      <c r="E16" s="195" t="s">
        <v>12</v>
      </c>
      <c r="F16" s="195" t="s">
        <v>12</v>
      </c>
      <c r="G16" s="196"/>
    </row>
    <row r="17" spans="2:7" s="97" customFormat="1" ht="58.5" customHeight="1">
      <c r="B17" s="247" t="s">
        <v>358</v>
      </c>
      <c r="C17" s="221" t="s">
        <v>290</v>
      </c>
      <c r="D17" s="214" t="s">
        <v>206</v>
      </c>
      <c r="E17" s="195" t="s">
        <v>12</v>
      </c>
      <c r="F17" s="195" t="s">
        <v>12</v>
      </c>
      <c r="G17" s="196"/>
    </row>
    <row r="18" spans="2:7" s="200" customFormat="1" ht="18.5">
      <c r="B18" s="223" t="s">
        <v>211</v>
      </c>
      <c r="C18" s="197"/>
      <c r="D18" s="215"/>
      <c r="E18" s="198"/>
      <c r="F18" s="198"/>
      <c r="G18" s="199"/>
    </row>
    <row r="19" spans="2:7" s="97" customFormat="1" ht="47.15" customHeight="1">
      <c r="B19" s="403" t="s">
        <v>208</v>
      </c>
      <c r="C19" s="221" t="s">
        <v>291</v>
      </c>
      <c r="D19" s="214" t="s">
        <v>213</v>
      </c>
      <c r="E19" s="195" t="s">
        <v>12</v>
      </c>
      <c r="F19" s="195" t="s">
        <v>12</v>
      </c>
      <c r="G19" s="196"/>
    </row>
    <row r="20" spans="2:7" s="97" customFormat="1" ht="67" customHeight="1">
      <c r="B20" s="403"/>
      <c r="C20" s="221" t="s">
        <v>292</v>
      </c>
      <c r="D20" s="216" t="s">
        <v>212</v>
      </c>
      <c r="E20" s="195" t="s">
        <v>12</v>
      </c>
      <c r="F20" s="195" t="s">
        <v>12</v>
      </c>
      <c r="G20" s="196"/>
    </row>
    <row r="21" spans="2:7" s="97" customFormat="1" ht="55.5" customHeight="1">
      <c r="B21" s="181" t="s">
        <v>209</v>
      </c>
      <c r="C21" s="221" t="s">
        <v>293</v>
      </c>
      <c r="D21" s="212" t="s">
        <v>214</v>
      </c>
      <c r="E21" s="195" t="s">
        <v>12</v>
      </c>
      <c r="F21" s="195" t="s">
        <v>12</v>
      </c>
      <c r="G21" s="196"/>
    </row>
    <row r="22" spans="2:7" s="200" customFormat="1" ht="18.5">
      <c r="B22" s="224" t="s">
        <v>215</v>
      </c>
      <c r="C22" s="233"/>
      <c r="D22" s="217"/>
      <c r="E22" s="201"/>
      <c r="F22" s="201"/>
      <c r="G22" s="202"/>
    </row>
    <row r="23" spans="2:7" s="97" customFormat="1" ht="56.15" customHeight="1">
      <c r="B23" s="203" t="s">
        <v>216</v>
      </c>
      <c r="C23" s="221" t="s">
        <v>294</v>
      </c>
      <c r="D23" s="218" t="s">
        <v>221</v>
      </c>
      <c r="E23" s="195" t="s">
        <v>12</v>
      </c>
      <c r="F23" s="195" t="s">
        <v>12</v>
      </c>
      <c r="G23" s="196"/>
    </row>
    <row r="24" spans="2:7" s="97" customFormat="1" ht="43.5" customHeight="1">
      <c r="B24" s="414" t="s">
        <v>217</v>
      </c>
      <c r="C24" s="221" t="s">
        <v>295</v>
      </c>
      <c r="D24" s="182" t="s">
        <v>222</v>
      </c>
      <c r="E24" s="195" t="s">
        <v>12</v>
      </c>
      <c r="F24" s="195" t="s">
        <v>12</v>
      </c>
      <c r="G24" s="196"/>
    </row>
    <row r="25" spans="2:7" s="97" customFormat="1" ht="53.5" customHeight="1">
      <c r="B25" s="414"/>
      <c r="C25" s="221" t="s">
        <v>296</v>
      </c>
      <c r="D25" s="216" t="s">
        <v>350</v>
      </c>
      <c r="E25" s="195" t="s">
        <v>12</v>
      </c>
      <c r="F25" s="195" t="s">
        <v>12</v>
      </c>
      <c r="G25" s="196"/>
    </row>
    <row r="26" spans="2:7" s="97" customFormat="1" ht="55.5" customHeight="1">
      <c r="B26" s="203" t="s">
        <v>218</v>
      </c>
      <c r="C26" s="221" t="s">
        <v>297</v>
      </c>
      <c r="D26" s="216" t="s">
        <v>351</v>
      </c>
      <c r="E26" s="195" t="s">
        <v>12</v>
      </c>
      <c r="F26" s="195" t="s">
        <v>12</v>
      </c>
      <c r="G26" s="196"/>
    </row>
    <row r="27" spans="2:7" s="97" customFormat="1" ht="55.5" customHeight="1">
      <c r="B27" s="414" t="s">
        <v>219</v>
      </c>
      <c r="C27" s="221" t="s">
        <v>298</v>
      </c>
      <c r="D27" s="183" t="s">
        <v>225</v>
      </c>
      <c r="E27" s="195" t="s">
        <v>12</v>
      </c>
      <c r="F27" s="195" t="s">
        <v>12</v>
      </c>
      <c r="G27" s="196"/>
    </row>
    <row r="28" spans="2:7" s="97" customFormat="1" ht="57" customHeight="1">
      <c r="B28" s="414"/>
      <c r="C28" s="221" t="s">
        <v>299</v>
      </c>
      <c r="D28" s="183" t="s">
        <v>220</v>
      </c>
      <c r="E28" s="195" t="s">
        <v>12</v>
      </c>
      <c r="F28" s="195" t="s">
        <v>12</v>
      </c>
      <c r="G28" s="196"/>
    </row>
    <row r="29" spans="2:7" s="200" customFormat="1" ht="18.5">
      <c r="B29" s="224" t="s">
        <v>226</v>
      </c>
      <c r="C29" s="233"/>
      <c r="D29" s="217"/>
      <c r="E29" s="201"/>
      <c r="F29" s="201"/>
      <c r="G29" s="202"/>
    </row>
    <row r="30" spans="2:7" s="97" customFormat="1" ht="65.5" customHeight="1">
      <c r="B30" s="225" t="s">
        <v>216</v>
      </c>
      <c r="C30" s="230" t="s">
        <v>294</v>
      </c>
      <c r="D30" s="212" t="s">
        <v>236</v>
      </c>
      <c r="E30" s="195" t="s">
        <v>12</v>
      </c>
      <c r="F30" s="195" t="s">
        <v>12</v>
      </c>
      <c r="G30" s="196"/>
    </row>
    <row r="31" spans="2:7" s="97" customFormat="1" ht="42" customHeight="1">
      <c r="B31" s="400" t="s">
        <v>217</v>
      </c>
      <c r="C31" s="230" t="s">
        <v>300</v>
      </c>
      <c r="D31" s="246" t="s">
        <v>237</v>
      </c>
      <c r="E31" s="195" t="s">
        <v>12</v>
      </c>
      <c r="F31" s="195" t="s">
        <v>12</v>
      </c>
      <c r="G31" s="196"/>
    </row>
    <row r="32" spans="2:7" s="97" customFormat="1" ht="43.5" customHeight="1">
      <c r="B32" s="400"/>
      <c r="C32" s="397" t="s">
        <v>301</v>
      </c>
      <c r="D32" s="212" t="s">
        <v>238</v>
      </c>
      <c r="E32" s="195" t="s">
        <v>12</v>
      </c>
      <c r="F32" s="195" t="s">
        <v>12</v>
      </c>
      <c r="G32" s="196"/>
    </row>
    <row r="33" spans="2:7" s="97" customFormat="1" ht="63" customHeight="1">
      <c r="B33" s="400"/>
      <c r="C33" s="397"/>
      <c r="D33" s="212" t="s">
        <v>239</v>
      </c>
      <c r="E33" s="195" t="s">
        <v>12</v>
      </c>
      <c r="F33" s="195" t="s">
        <v>12</v>
      </c>
      <c r="G33" s="196"/>
    </row>
    <row r="34" spans="2:7" s="97" customFormat="1" ht="49.5" customHeight="1">
      <c r="B34" s="400"/>
      <c r="C34" s="231" t="s">
        <v>295</v>
      </c>
      <c r="D34" s="36" t="s">
        <v>352</v>
      </c>
      <c r="E34" s="195" t="s">
        <v>12</v>
      </c>
      <c r="F34" s="195" t="s">
        <v>12</v>
      </c>
      <c r="G34" s="196"/>
    </row>
    <row r="35" spans="2:7" s="97" customFormat="1" ht="47.5" customHeight="1">
      <c r="B35" s="400" t="s">
        <v>218</v>
      </c>
      <c r="C35" s="230" t="s">
        <v>302</v>
      </c>
      <c r="D35" s="36" t="s">
        <v>228</v>
      </c>
      <c r="E35" s="195" t="s">
        <v>12</v>
      </c>
      <c r="F35" s="195" t="s">
        <v>12</v>
      </c>
      <c r="G35" s="196"/>
    </row>
    <row r="36" spans="2:7" s="97" customFormat="1" ht="54" customHeight="1">
      <c r="B36" s="400"/>
      <c r="C36" s="230" t="s">
        <v>303</v>
      </c>
      <c r="D36" s="36" t="s">
        <v>229</v>
      </c>
      <c r="E36" s="195" t="s">
        <v>12</v>
      </c>
      <c r="F36" s="195" t="s">
        <v>12</v>
      </c>
      <c r="G36" s="196"/>
    </row>
    <row r="37" spans="2:7" s="97" customFormat="1" ht="52.5" customHeight="1">
      <c r="B37" s="400"/>
      <c r="C37" s="231" t="s">
        <v>297</v>
      </c>
      <c r="D37" s="36" t="s">
        <v>230</v>
      </c>
      <c r="E37" s="195" t="s">
        <v>12</v>
      </c>
      <c r="F37" s="195" t="s">
        <v>12</v>
      </c>
      <c r="G37" s="196"/>
    </row>
    <row r="38" spans="2:7" s="97" customFormat="1" ht="51" customHeight="1">
      <c r="B38" s="400" t="s">
        <v>227</v>
      </c>
      <c r="C38" s="231" t="s">
        <v>304</v>
      </c>
      <c r="D38" s="36" t="s">
        <v>231</v>
      </c>
      <c r="E38" s="195" t="s">
        <v>12</v>
      </c>
      <c r="F38" s="195" t="s">
        <v>12</v>
      </c>
      <c r="G38" s="196"/>
    </row>
    <row r="39" spans="2:7" s="97" customFormat="1" ht="46.5" customHeight="1">
      <c r="B39" s="400"/>
      <c r="C39" s="230" t="s">
        <v>305</v>
      </c>
      <c r="D39" s="36" t="s">
        <v>232</v>
      </c>
      <c r="E39" s="195" t="s">
        <v>12</v>
      </c>
      <c r="F39" s="195" t="s">
        <v>12</v>
      </c>
      <c r="G39" s="196"/>
    </row>
    <row r="40" spans="2:7" s="97" customFormat="1" ht="45" customHeight="1">
      <c r="B40" s="400"/>
      <c r="C40" s="230" t="s">
        <v>306</v>
      </c>
      <c r="D40" s="36" t="s">
        <v>233</v>
      </c>
      <c r="E40" s="195" t="s">
        <v>12</v>
      </c>
      <c r="F40" s="195" t="s">
        <v>12</v>
      </c>
      <c r="G40" s="196"/>
    </row>
    <row r="41" spans="2:7" s="97" customFormat="1" ht="37.5" customHeight="1">
      <c r="B41" s="400" t="s">
        <v>219</v>
      </c>
      <c r="C41" s="231" t="s">
        <v>307</v>
      </c>
      <c r="D41" s="36" t="s">
        <v>234</v>
      </c>
      <c r="E41" s="195" t="s">
        <v>12</v>
      </c>
      <c r="F41" s="195" t="s">
        <v>12</v>
      </c>
      <c r="G41" s="196"/>
    </row>
    <row r="42" spans="2:7" s="97" customFormat="1" ht="53.5" customHeight="1">
      <c r="B42" s="400"/>
      <c r="C42" s="397" t="s">
        <v>298</v>
      </c>
      <c r="D42" s="36" t="s">
        <v>235</v>
      </c>
      <c r="E42" s="195" t="s">
        <v>12</v>
      </c>
      <c r="F42" s="195" t="s">
        <v>12</v>
      </c>
      <c r="G42" s="196"/>
    </row>
    <row r="43" spans="2:7" s="97" customFormat="1" ht="44.15" customHeight="1">
      <c r="B43" s="400"/>
      <c r="C43" s="397"/>
      <c r="D43" s="36" t="s">
        <v>241</v>
      </c>
      <c r="E43" s="195" t="s">
        <v>12</v>
      </c>
      <c r="F43" s="195" t="s">
        <v>12</v>
      </c>
      <c r="G43" s="196"/>
    </row>
    <row r="44" spans="2:7" s="200" customFormat="1" ht="18.5">
      <c r="B44" s="226" t="s">
        <v>242</v>
      </c>
      <c r="C44" s="204"/>
      <c r="D44" s="219"/>
      <c r="E44" s="205"/>
      <c r="F44" s="205"/>
      <c r="G44" s="206"/>
    </row>
    <row r="45" spans="2:7" s="97" customFormat="1" ht="52" customHeight="1">
      <c r="B45" s="227" t="s">
        <v>243</v>
      </c>
      <c r="C45" s="230" t="s">
        <v>308</v>
      </c>
      <c r="D45" s="212" t="s">
        <v>245</v>
      </c>
      <c r="E45" s="195" t="s">
        <v>12</v>
      </c>
      <c r="F45" s="195" t="s">
        <v>12</v>
      </c>
      <c r="G45" s="196"/>
    </row>
    <row r="46" spans="2:7" s="97" customFormat="1" ht="57.65" customHeight="1">
      <c r="B46" s="227" t="s">
        <v>244</v>
      </c>
      <c r="C46" s="230" t="s">
        <v>309</v>
      </c>
      <c r="D46" s="212" t="s">
        <v>246</v>
      </c>
      <c r="E46" s="195" t="s">
        <v>12</v>
      </c>
      <c r="F46" s="195" t="s">
        <v>12</v>
      </c>
      <c r="G46" s="196"/>
    </row>
    <row r="47" spans="2:7" s="200" customFormat="1" ht="18.5">
      <c r="B47" s="226" t="s">
        <v>247</v>
      </c>
      <c r="C47" s="204"/>
      <c r="D47" s="219"/>
      <c r="E47" s="205"/>
      <c r="F47" s="205"/>
      <c r="G47" s="206"/>
    </row>
    <row r="48" spans="2:7" s="97" customFormat="1" ht="58" customHeight="1">
      <c r="B48" s="398" t="s">
        <v>243</v>
      </c>
      <c r="C48" s="231" t="s">
        <v>310</v>
      </c>
      <c r="D48" s="212" t="s">
        <v>249</v>
      </c>
      <c r="E48" s="195" t="s">
        <v>12</v>
      </c>
      <c r="F48" s="195" t="s">
        <v>12</v>
      </c>
      <c r="G48" s="196"/>
    </row>
    <row r="49" spans="2:7" s="97" customFormat="1" ht="43" customHeight="1">
      <c r="B49" s="398"/>
      <c r="C49" s="397" t="s">
        <v>311</v>
      </c>
      <c r="D49" s="212" t="s">
        <v>250</v>
      </c>
      <c r="E49" s="195" t="s">
        <v>12</v>
      </c>
      <c r="F49" s="195" t="s">
        <v>12</v>
      </c>
      <c r="G49" s="196"/>
    </row>
    <row r="50" spans="2:7" s="97" customFormat="1" ht="36.65" customHeight="1">
      <c r="B50" s="398"/>
      <c r="C50" s="397"/>
      <c r="D50" s="36" t="s">
        <v>353</v>
      </c>
      <c r="E50" s="195" t="s">
        <v>12</v>
      </c>
      <c r="F50" s="195" t="s">
        <v>12</v>
      </c>
      <c r="G50" s="196"/>
    </row>
    <row r="51" spans="2:7" s="97" customFormat="1" ht="45.65" customHeight="1">
      <c r="B51" s="398"/>
      <c r="C51" s="397"/>
      <c r="D51" s="36" t="s">
        <v>252</v>
      </c>
      <c r="E51" s="195" t="s">
        <v>12</v>
      </c>
      <c r="F51" s="195" t="s">
        <v>12</v>
      </c>
      <c r="G51" s="196"/>
    </row>
    <row r="52" spans="2:7" s="97" customFormat="1" ht="48" customHeight="1">
      <c r="B52" s="398"/>
      <c r="C52" s="230" t="s">
        <v>312</v>
      </c>
      <c r="D52" s="36" t="s">
        <v>354</v>
      </c>
      <c r="E52" s="195" t="s">
        <v>12</v>
      </c>
      <c r="F52" s="195" t="s">
        <v>12</v>
      </c>
      <c r="G52" s="196"/>
    </row>
    <row r="53" spans="2:7" s="97" customFormat="1" ht="42" customHeight="1">
      <c r="B53" s="398" t="s">
        <v>244</v>
      </c>
      <c r="C53" s="230" t="s">
        <v>309</v>
      </c>
      <c r="D53" s="212" t="s">
        <v>254</v>
      </c>
      <c r="E53" s="195" t="s">
        <v>12</v>
      </c>
      <c r="F53" s="195" t="s">
        <v>12</v>
      </c>
      <c r="G53" s="196"/>
    </row>
    <row r="54" spans="2:7" s="97" customFormat="1" ht="40" customHeight="1">
      <c r="B54" s="398"/>
      <c r="C54" s="231" t="s">
        <v>313</v>
      </c>
      <c r="D54" s="212" t="s">
        <v>255</v>
      </c>
      <c r="E54" s="195" t="s">
        <v>12</v>
      </c>
      <c r="F54" s="195" t="s">
        <v>12</v>
      </c>
      <c r="G54" s="196"/>
    </row>
    <row r="55" spans="2:7" s="97" customFormat="1" ht="44.15" customHeight="1">
      <c r="B55" s="398"/>
      <c r="C55" s="397" t="s">
        <v>314</v>
      </c>
      <c r="D55" s="212" t="s">
        <v>361</v>
      </c>
      <c r="E55" s="195" t="s">
        <v>12</v>
      </c>
      <c r="F55" s="195" t="s">
        <v>12</v>
      </c>
      <c r="G55" s="196"/>
    </row>
    <row r="56" spans="2:7" s="97" customFormat="1" ht="44.15" customHeight="1">
      <c r="B56" s="398"/>
      <c r="C56" s="397"/>
      <c r="D56" s="212" t="s">
        <v>257</v>
      </c>
      <c r="E56" s="195" t="s">
        <v>12</v>
      </c>
      <c r="F56" s="195" t="s">
        <v>12</v>
      </c>
      <c r="G56" s="196"/>
    </row>
    <row r="57" spans="2:7" s="97" customFormat="1" ht="41.15" customHeight="1">
      <c r="B57" s="398" t="s">
        <v>248</v>
      </c>
      <c r="C57" s="230" t="s">
        <v>315</v>
      </c>
      <c r="D57" s="251" t="s">
        <v>355</v>
      </c>
      <c r="E57" s="195" t="s">
        <v>12</v>
      </c>
      <c r="F57" s="195" t="s">
        <v>12</v>
      </c>
      <c r="G57" s="196"/>
    </row>
    <row r="58" spans="2:7" s="97" customFormat="1" ht="45" customHeight="1">
      <c r="B58" s="398"/>
      <c r="C58" s="230" t="s">
        <v>316</v>
      </c>
      <c r="D58" s="212" t="s">
        <v>259</v>
      </c>
      <c r="E58" s="195" t="s">
        <v>12</v>
      </c>
      <c r="F58" s="195" t="s">
        <v>12</v>
      </c>
      <c r="G58" s="196"/>
    </row>
    <row r="59" spans="2:7" s="200" customFormat="1" ht="18.5">
      <c r="B59" s="207" t="s">
        <v>260</v>
      </c>
      <c r="C59" s="208"/>
      <c r="D59" s="220"/>
      <c r="E59" s="209"/>
      <c r="F59" s="209"/>
      <c r="G59" s="210"/>
    </row>
    <row r="60" spans="2:7" s="97" customFormat="1" ht="48" customHeight="1">
      <c r="B60" s="228" t="s">
        <v>261</v>
      </c>
      <c r="C60" s="230" t="s">
        <v>317</v>
      </c>
      <c r="D60" s="212" t="s">
        <v>264</v>
      </c>
      <c r="E60" s="195" t="s">
        <v>12</v>
      </c>
      <c r="F60" s="195" t="s">
        <v>12</v>
      </c>
      <c r="G60" s="196"/>
    </row>
    <row r="61" spans="2:7" s="97" customFormat="1" ht="46" customHeight="1">
      <c r="B61" s="228" t="s">
        <v>262</v>
      </c>
      <c r="C61" s="230" t="s">
        <v>318</v>
      </c>
      <c r="D61" s="212" t="s">
        <v>265</v>
      </c>
      <c r="E61" s="195" t="s">
        <v>12</v>
      </c>
      <c r="F61" s="195" t="s">
        <v>12</v>
      </c>
      <c r="G61" s="196"/>
    </row>
    <row r="62" spans="2:7" s="97" customFormat="1" ht="52" customHeight="1">
      <c r="B62" s="399" t="s">
        <v>263</v>
      </c>
      <c r="C62" s="230" t="s">
        <v>319</v>
      </c>
      <c r="D62" s="36" t="s">
        <v>356</v>
      </c>
      <c r="E62" s="195" t="s">
        <v>12</v>
      </c>
      <c r="F62" s="195" t="s">
        <v>12</v>
      </c>
      <c r="G62" s="196"/>
    </row>
    <row r="63" spans="2:7" s="97" customFormat="1" ht="55.5" customHeight="1">
      <c r="B63" s="399"/>
      <c r="C63" s="230" t="s">
        <v>320</v>
      </c>
      <c r="D63" s="212" t="s">
        <v>267</v>
      </c>
      <c r="E63" s="195" t="s">
        <v>12</v>
      </c>
      <c r="F63" s="195" t="s">
        <v>12</v>
      </c>
      <c r="G63" s="196"/>
    </row>
    <row r="64" spans="2:7" s="200" customFormat="1" ht="18.5">
      <c r="B64" s="207" t="s">
        <v>268</v>
      </c>
      <c r="C64" s="208"/>
      <c r="D64" s="220"/>
      <c r="E64" s="209"/>
      <c r="F64" s="209"/>
      <c r="G64" s="210"/>
    </row>
    <row r="65" spans="2:7" s="97" customFormat="1" ht="46.5" customHeight="1">
      <c r="B65" s="396" t="s">
        <v>261</v>
      </c>
      <c r="C65" s="230" t="s">
        <v>321</v>
      </c>
      <c r="D65" s="212" t="s">
        <v>269</v>
      </c>
      <c r="E65" s="195" t="s">
        <v>12</v>
      </c>
      <c r="F65" s="195" t="s">
        <v>12</v>
      </c>
      <c r="G65" s="196"/>
    </row>
    <row r="66" spans="2:7" s="97" customFormat="1" ht="44.15" customHeight="1">
      <c r="B66" s="396"/>
      <c r="C66" s="230" t="s">
        <v>317</v>
      </c>
      <c r="D66" s="212" t="s">
        <v>273</v>
      </c>
      <c r="E66" s="195" t="s">
        <v>12</v>
      </c>
      <c r="F66" s="195" t="s">
        <v>12</v>
      </c>
      <c r="G66" s="196"/>
    </row>
    <row r="67" spans="2:7" s="97" customFormat="1" ht="44.15" customHeight="1">
      <c r="B67" s="396" t="s">
        <v>262</v>
      </c>
      <c r="C67" s="397" t="s">
        <v>322</v>
      </c>
      <c r="D67" s="212" t="s">
        <v>270</v>
      </c>
      <c r="E67" s="195" t="s">
        <v>12</v>
      </c>
      <c r="F67" s="195" t="s">
        <v>12</v>
      </c>
      <c r="G67" s="196"/>
    </row>
    <row r="68" spans="2:7" s="97" customFormat="1" ht="43.5" customHeight="1">
      <c r="B68" s="396"/>
      <c r="C68" s="397"/>
      <c r="D68" s="212" t="s">
        <v>271</v>
      </c>
      <c r="E68" s="195" t="s">
        <v>12</v>
      </c>
      <c r="F68" s="195" t="s">
        <v>12</v>
      </c>
      <c r="G68" s="196"/>
    </row>
    <row r="69" spans="2:7" s="97" customFormat="1" ht="46.5" customHeight="1">
      <c r="B69" s="229" t="s">
        <v>263</v>
      </c>
      <c r="C69" s="232" t="s">
        <v>323</v>
      </c>
      <c r="D69" s="212" t="s">
        <v>272</v>
      </c>
      <c r="E69" s="195" t="s">
        <v>12</v>
      </c>
      <c r="F69" s="195" t="s">
        <v>12</v>
      </c>
      <c r="G69" s="196"/>
    </row>
  </sheetData>
  <mergeCells count="27">
    <mergeCell ref="C49:C51"/>
    <mergeCell ref="B57:B58"/>
    <mergeCell ref="B62:B63"/>
    <mergeCell ref="B65:B66"/>
    <mergeCell ref="B67:B68"/>
    <mergeCell ref="C67:C68"/>
    <mergeCell ref="B11:D11"/>
    <mergeCell ref="B12:B13"/>
    <mergeCell ref="B14:B16"/>
    <mergeCell ref="C14:C15"/>
    <mergeCell ref="B53:B56"/>
    <mergeCell ref="C55:C56"/>
    <mergeCell ref="B19:B20"/>
    <mergeCell ref="B24:B25"/>
    <mergeCell ref="B27:B28"/>
    <mergeCell ref="B31:B34"/>
    <mergeCell ref="C32:C33"/>
    <mergeCell ref="B35:B37"/>
    <mergeCell ref="B38:B40"/>
    <mergeCell ref="B41:B43"/>
    <mergeCell ref="C42:C43"/>
    <mergeCell ref="B48:B52"/>
    <mergeCell ref="B7:G7"/>
    <mergeCell ref="B1:C1"/>
    <mergeCell ref="B2:D4"/>
    <mergeCell ref="B9:D9"/>
    <mergeCell ref="E9:G9"/>
  </mergeCells>
  <dataValidations count="3">
    <dataValidation allowBlank="1" showErrorMessage="1" sqref="G2" xr:uid="{0A5E9DA7-FB9C-45AD-9ECD-5B607CB41579}"/>
    <dataValidation type="list" allowBlank="1" showInputMessage="1" showErrorMessage="1" sqref="E19:F21 E30:F43 E48:F58 E65:F69" xr:uid="{A72BC9F3-7A2F-4794-9CE5-89D9D14A7A4A}">
      <formula1>"يرجى الاختيار, نعم, لا,  لا ينطبق, يتم التأكيد لاحقاً"</formula1>
    </dataValidation>
    <dataValidation type="list" allowBlank="1" showInputMessage="1" showErrorMessage="1" sqref="E12:F17 E23:F28 E45:F46 E60:F63" xr:uid="{77932BBA-5597-435F-87A9-C0CF95080A56}">
      <formula1>"يرجى الاختيار, نعم, لا, إلى حد ما,  لا ينطبق, يتم التأكيد لاحقاً"</formula1>
    </dataValidation>
  </dataValidations>
  <hyperlinks>
    <hyperlink ref="B7:G7" r:id="rId1" display="The international benchmarks included in this worksheet are based on: UNIDO, World Bank, GIZ (2017). An International Framework for Eco-Industrial Parks. Version December 2017." xr:uid="{E31487A9-4E74-4C79-8FCA-37BFB41B12C0}"/>
  </hyperlinks>
  <pageMargins left="0.39370078740157483" right="0.39370078740157483" top="0.39370078740157483" bottom="0.39370078740157483" header="0.31496062992125984" footer="0.31496062992125984"/>
  <pageSetup paperSize="9" scale="40" orientation="portrait" horizontalDpi="0" verticalDpi="0" r:id="rId2"/>
  <headerFooter>
    <oddFooter>&amp;CPage &amp;P of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27"/>
  <sheetViews>
    <sheetView showGridLines="0" showRowColHeaders="0" rightToLeft="1" topLeftCell="F1" zoomScale="70" zoomScaleNormal="70" zoomScaleSheetLayoutView="40" workbookViewId="0">
      <pane ySplit="2" topLeftCell="A3" activePane="bottomLeft" state="frozen"/>
      <selection pane="bottomLeft" activeCell="AA16" sqref="AA16"/>
    </sheetView>
  </sheetViews>
  <sheetFormatPr defaultColWidth="8.54296875" defaultRowHeight="14.5"/>
  <cols>
    <col min="1" max="1" width="2" style="97" customWidth="1"/>
    <col min="2" max="2" width="35.1796875" style="97" customWidth="1"/>
    <col min="3" max="3" width="20.1796875" style="97" customWidth="1"/>
    <col min="4" max="4" width="17.7265625" style="97" customWidth="1"/>
    <col min="5" max="5" width="15.7265625" style="97" customWidth="1"/>
    <col min="6" max="6" width="11.81640625" style="97" customWidth="1"/>
    <col min="7" max="7" width="19.81640625" style="97" customWidth="1"/>
    <col min="8" max="8" width="17.54296875" style="97" customWidth="1"/>
    <col min="9" max="9" width="16.26953125" style="97" customWidth="1"/>
    <col min="10" max="10" width="13" style="97" customWidth="1"/>
    <col min="11" max="11" width="17" style="97" customWidth="1"/>
    <col min="12" max="16384" width="8.54296875" style="97"/>
  </cols>
  <sheetData>
    <row r="1" spans="1:30" s="236" customFormat="1" ht="22" customHeight="1">
      <c r="B1" s="237" t="s">
        <v>342</v>
      </c>
    </row>
    <row r="2" spans="1:30" s="236" customFormat="1" ht="70.5" customHeight="1">
      <c r="B2" s="416" t="s">
        <v>328</v>
      </c>
      <c r="C2" s="416"/>
      <c r="D2" s="416"/>
      <c r="E2" s="416"/>
      <c r="F2" s="416"/>
      <c r="G2" s="416"/>
      <c r="H2" s="416"/>
      <c r="I2" s="178"/>
      <c r="J2" s="178"/>
      <c r="K2" s="178"/>
      <c r="L2" s="178"/>
      <c r="M2" s="178"/>
    </row>
    <row r="3" spans="1:30" s="238" customFormat="1">
      <c r="C3" s="239"/>
      <c r="D3" s="239"/>
      <c r="E3" s="239"/>
      <c r="F3" s="239"/>
      <c r="G3" s="239"/>
      <c r="H3" s="239"/>
      <c r="I3" s="240"/>
      <c r="J3" s="240"/>
      <c r="R3" s="241"/>
      <c r="AC3" s="240"/>
      <c r="AD3" s="240"/>
    </row>
    <row r="4" spans="1:30" s="238" customFormat="1"/>
    <row r="5" spans="1:30" ht="34.5" customHeight="1">
      <c r="B5" s="242"/>
      <c r="C5" s="420" t="s">
        <v>336</v>
      </c>
      <c r="D5" s="420"/>
      <c r="E5" s="420"/>
      <c r="F5" s="420"/>
      <c r="G5" s="420"/>
      <c r="H5" s="420"/>
      <c r="I5" s="420"/>
      <c r="J5" s="420"/>
      <c r="K5" s="420"/>
    </row>
    <row r="6" spans="1:30" ht="26.5" customHeight="1">
      <c r="B6" s="420" t="s">
        <v>334</v>
      </c>
      <c r="C6" s="421" t="s">
        <v>332</v>
      </c>
      <c r="D6" s="422"/>
      <c r="E6" s="422"/>
      <c r="F6" s="423"/>
      <c r="G6" s="417" t="s">
        <v>333</v>
      </c>
      <c r="H6" s="418"/>
      <c r="I6" s="418"/>
      <c r="J6" s="419"/>
      <c r="K6" s="424" t="s">
        <v>329</v>
      </c>
    </row>
    <row r="7" spans="1:30" ht="80" customHeight="1">
      <c r="B7" s="420"/>
      <c r="C7" s="235" t="s">
        <v>335</v>
      </c>
      <c r="D7" s="235" t="s">
        <v>330</v>
      </c>
      <c r="E7" s="235" t="s">
        <v>331</v>
      </c>
      <c r="F7" s="235" t="s">
        <v>337</v>
      </c>
      <c r="G7" s="234" t="s">
        <v>335</v>
      </c>
      <c r="H7" s="234" t="s">
        <v>330</v>
      </c>
      <c r="I7" s="234" t="s">
        <v>331</v>
      </c>
      <c r="J7" s="234" t="s">
        <v>337</v>
      </c>
      <c r="K7" s="425"/>
    </row>
    <row r="8" spans="1:30" ht="30" customHeight="1">
      <c r="B8" s="246" t="str">
        <f>'EIP Review - Park A'!G2</f>
        <v>اسم المجمع الصناعي أ</v>
      </c>
      <c r="C8" s="243">
        <f>COUNTIF('EIP Review - Park A'!E12:E69,"Yes")+0.5*(COUNTIF('EIP Review - Park A'!E12:E69,"To be confirmed"))</f>
        <v>0</v>
      </c>
      <c r="D8" s="243">
        <f>COUNTIF('EIP Review - Park A'!E12:E69,"&lt;&gt;Not applicable")-7</f>
        <v>51</v>
      </c>
      <c r="E8" s="244">
        <f t="shared" ref="E8:E11" si="0">C8/D8</f>
        <v>0</v>
      </c>
      <c r="F8" s="244">
        <f>0.5*(COUNTIF('EIP Review - Park A'!E12:E69,"To be confirmed")/D8)</f>
        <v>0</v>
      </c>
      <c r="G8" s="243">
        <f>COUNTIF('EIP Review - Park A'!F12:F69,"Yes")+0.5*(COUNTIF('EIP Review - Park A'!F12:F69,"To be confirmed"))</f>
        <v>0</v>
      </c>
      <c r="H8" s="243">
        <f>COUNTIF('EIP Review - Park A'!F12:F69,"&lt;&gt;Not applicable")-7</f>
        <v>51</v>
      </c>
      <c r="I8" s="244">
        <f>G8/H8</f>
        <v>0</v>
      </c>
      <c r="J8" s="244">
        <f>0.5*(COUNTIF('EIP Review - Park A'!F12:F69,"To be confirmed")/H8)</f>
        <v>0</v>
      </c>
      <c r="K8" s="244">
        <f t="shared" ref="K8:K12" si="1">I8-E8</f>
        <v>0</v>
      </c>
    </row>
    <row r="9" spans="1:30" ht="30" customHeight="1">
      <c r="A9" s="245"/>
      <c r="B9" s="246" t="str">
        <f>'EIP Review - Park B'!G2</f>
        <v>اسم المجمع الصناعي ب</v>
      </c>
      <c r="C9" s="243">
        <f>COUNTIF('EIP Review - Park B'!E12:E69,"Yes")+0.5*(COUNTIF('EIP Review - Park B'!E12:E69,"To be confirmed"))</f>
        <v>0</v>
      </c>
      <c r="D9" s="243">
        <f>COUNTIF('EIP Review - Park B'!E12:E69,"&lt;&gt;Not applicable")-7</f>
        <v>51</v>
      </c>
      <c r="E9" s="244">
        <f t="shared" si="0"/>
        <v>0</v>
      </c>
      <c r="F9" s="244">
        <f>0.5*(COUNTIF('EIP Review - Park B'!E12:E69,"To be confirmed")/D8)</f>
        <v>0</v>
      </c>
      <c r="G9" s="243">
        <f>COUNTIF('EIP Review - Park B'!F12:F69,"Yes")+0.5*(COUNTIF('EIP Review - Park B'!F12:F69,"To be confirmed"))</f>
        <v>0</v>
      </c>
      <c r="H9" s="243">
        <f>COUNTIF('EIP Review - Park B'!F12:F69,"&lt;&gt;Not applicable")-7</f>
        <v>51</v>
      </c>
      <c r="I9" s="244">
        <f t="shared" ref="I9:I12" si="2">G9/H9</f>
        <v>0</v>
      </c>
      <c r="J9" s="244">
        <f>0.5*(COUNTIF('EIP Review - Park B'!F12:F69,"To be confirmed")/H8)</f>
        <v>0</v>
      </c>
      <c r="K9" s="244">
        <f t="shared" si="1"/>
        <v>0</v>
      </c>
    </row>
    <row r="10" spans="1:30" ht="30" customHeight="1">
      <c r="B10" s="246" t="str">
        <f>'EIP Review - Park C'!G2</f>
        <v>اسم المجمع الصناعي ج</v>
      </c>
      <c r="C10" s="243">
        <f>COUNTIF('EIP Review - Park C'!E12:E69,"Yes")+0.5*(COUNTIF('EIP Review - Park C'!E12:E69,"To be confirmed"))</f>
        <v>0</v>
      </c>
      <c r="D10" s="243">
        <f>COUNTIF('EIP Review - Park C'!E12:E69,"&lt;&gt;Not applicable")-7</f>
        <v>51</v>
      </c>
      <c r="E10" s="244">
        <f t="shared" si="0"/>
        <v>0</v>
      </c>
      <c r="F10" s="244">
        <f>0.5*(COUNTIF('EIP Review - Park C'!E12:E69,"To be confirmed")/D8)</f>
        <v>0</v>
      </c>
      <c r="G10" s="243">
        <f>COUNTIF('EIP Review - Park C'!F12:F69,"Yes")+0.5*(COUNTIF('EIP Review - Park C'!F12:F69,"To be confirmed"))</f>
        <v>0</v>
      </c>
      <c r="H10" s="243">
        <f>COUNTIF('EIP Review - Park C'!F12:F69,"&lt;&gt;Not applicable")-7</f>
        <v>51</v>
      </c>
      <c r="I10" s="244">
        <f t="shared" si="2"/>
        <v>0</v>
      </c>
      <c r="J10" s="244">
        <f>0.5*(COUNTIF('EIP Review - Park C'!F12:F69,"To be confirmed")/H8)</f>
        <v>0</v>
      </c>
      <c r="K10" s="244">
        <f t="shared" si="1"/>
        <v>0</v>
      </c>
    </row>
    <row r="11" spans="1:30" ht="30" customHeight="1">
      <c r="B11" s="246" t="str">
        <f>'EIP Review - Park D'!G2</f>
        <v>اسم المجمع الصناعي د</v>
      </c>
      <c r="C11" s="243">
        <f>COUNTIF('EIP Review - Park D'!E12:E69,"Yes")+0.5*(COUNTIF('EIP Review - Park D'!E12:E69,"To be confirmed"))</f>
        <v>0</v>
      </c>
      <c r="D11" s="243">
        <f>COUNTIF('EIP Review - Park D'!E12:E69,"&lt;&gt;Not applicable")-7</f>
        <v>51</v>
      </c>
      <c r="E11" s="244">
        <f t="shared" si="0"/>
        <v>0</v>
      </c>
      <c r="F11" s="244">
        <f>0.5*(COUNTIF('EIP Review - Park D'!E12:E69,"To be confirmed")/D8)</f>
        <v>0</v>
      </c>
      <c r="G11" s="243">
        <f>COUNTIF('EIP Review - Park D'!F12:F69,"Yes")+0.5*(COUNTIF('EIP Review - Park D'!F12:F69,"To be confirmed"))</f>
        <v>0</v>
      </c>
      <c r="H11" s="243">
        <f>COUNTIF('EIP Review - Park D'!F12:F69,"&lt;&gt;Not applicable")-7</f>
        <v>51</v>
      </c>
      <c r="I11" s="244">
        <f t="shared" si="2"/>
        <v>0</v>
      </c>
      <c r="J11" s="244">
        <f>0.5*(COUNTIF('EIP Review - Park D'!F12:F69,"To be confirmed")/H8)</f>
        <v>0</v>
      </c>
      <c r="K11" s="244">
        <f t="shared" si="1"/>
        <v>0</v>
      </c>
    </row>
    <row r="12" spans="1:30" ht="30" customHeight="1">
      <c r="B12" s="246" t="str">
        <f>'EIP Review - Park E'!G2</f>
        <v>اسم المجمع الصناعي هـــ</v>
      </c>
      <c r="C12" s="243">
        <f>COUNTIF('EIP Review - Park E'!E12:E69,"Yes")+0.5*(COUNTIF('EIP Review - Park E'!E12:E69,"To be confirmed"))</f>
        <v>0</v>
      </c>
      <c r="D12" s="243">
        <f>COUNTIF('EIP Review - Park E'!E12:E69,"&lt;&gt;Not applicable")-7</f>
        <v>51</v>
      </c>
      <c r="E12" s="244">
        <f>C12/D12</f>
        <v>0</v>
      </c>
      <c r="F12" s="244">
        <f>0.5*(COUNTIF('EIP Review - Park E'!E12:E69,"To be confirmed")/D8)</f>
        <v>0</v>
      </c>
      <c r="G12" s="243">
        <f>COUNTIF('EIP Review - Park E'!F12:F69,"Yes")+0.5*(COUNTIF('EIP Review - Park E'!F12:F69,"To be confirmed"))</f>
        <v>0</v>
      </c>
      <c r="H12" s="243">
        <f>COUNTIF('EIP Review - Park E'!F12:F69,"&lt;&gt;Not applicable")-7</f>
        <v>51</v>
      </c>
      <c r="I12" s="244">
        <f t="shared" si="2"/>
        <v>0</v>
      </c>
      <c r="J12" s="244">
        <f>0.5*(COUNTIF('EIP Review - Park E'!F12:F69,"To be confirmed")/H8)</f>
        <v>0</v>
      </c>
      <c r="K12" s="244">
        <f t="shared" si="1"/>
        <v>0</v>
      </c>
    </row>
    <row r="26" ht="14.5" customHeight="1"/>
    <row r="27" ht="14.5" customHeight="1"/>
  </sheetData>
  <mergeCells count="6">
    <mergeCell ref="B2:H2"/>
    <mergeCell ref="G6:J6"/>
    <mergeCell ref="B6:B7"/>
    <mergeCell ref="C5:K5"/>
    <mergeCell ref="C6:F6"/>
    <mergeCell ref="K6:K7"/>
  </mergeCells>
  <pageMargins left="0.39370078740157483" right="0.39370078740157483" top="0.39370078740157483" bottom="0.39370078740157483" header="0.23622047244094491" footer="0.23622047244094491"/>
  <pageSetup paperSize="9" scale="43" orientation="landscape" horizontalDpi="4294967292" verticalDpi="4294967292" r:id="rId1"/>
  <headerFooter>
    <oddFooter>&amp;CPage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0"/>
  <sheetViews>
    <sheetView showGridLines="0" showRowColHeaders="0" rightToLeft="1" topLeftCell="A12" zoomScale="90" zoomScaleNormal="90" workbookViewId="0">
      <selection activeCell="B17" sqref="B17"/>
    </sheetView>
  </sheetViews>
  <sheetFormatPr defaultColWidth="8.81640625" defaultRowHeight="14.5"/>
  <cols>
    <col min="1" max="1" width="2" style="1" customWidth="1"/>
    <col min="2" max="2" width="48" style="1" customWidth="1"/>
    <col min="3" max="3" width="32.453125" style="1" customWidth="1"/>
    <col min="4" max="4" width="36.26953125" style="1" customWidth="1"/>
    <col min="5" max="5" width="38.81640625" style="1" customWidth="1"/>
    <col min="6" max="6" width="39" style="1" customWidth="1"/>
    <col min="7" max="8" width="42.1796875" style="1" customWidth="1"/>
    <col min="9" max="9" width="52.1796875" style="1" customWidth="1"/>
    <col min="10" max="10" width="47.7265625" style="1" customWidth="1"/>
    <col min="11" max="11" width="47.453125" style="1" customWidth="1"/>
    <col min="12" max="12" width="42.1796875" style="1" customWidth="1"/>
    <col min="13" max="13" width="1.453125" style="1" customWidth="1"/>
    <col min="14" max="16" width="36.26953125" style="1" customWidth="1"/>
    <col min="17" max="17" width="35.54296875" style="1" customWidth="1"/>
    <col min="18" max="16384" width="8.81640625" style="1"/>
  </cols>
  <sheetData>
    <row r="1" spans="1:31" ht="22" customHeight="1">
      <c r="A1" s="19"/>
      <c r="B1" s="337" t="s">
        <v>342</v>
      </c>
      <c r="C1" s="337"/>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ht="44.5" customHeight="1">
      <c r="A2" s="19"/>
      <c r="B2" s="338" t="s">
        <v>27</v>
      </c>
      <c r="C2" s="338"/>
      <c r="D2" s="20"/>
      <c r="E2" s="20"/>
      <c r="F2" s="20"/>
      <c r="G2" s="20"/>
      <c r="H2" s="20"/>
      <c r="I2" s="20"/>
      <c r="J2" s="20"/>
      <c r="K2" s="20"/>
      <c r="L2" s="20"/>
      <c r="M2" s="20"/>
      <c r="N2" s="20"/>
      <c r="O2" s="20"/>
      <c r="P2" s="19"/>
      <c r="Q2" s="19"/>
      <c r="R2" s="19"/>
      <c r="S2" s="19"/>
      <c r="T2" s="19"/>
      <c r="U2" s="19"/>
      <c r="V2" s="19"/>
      <c r="W2" s="19"/>
      <c r="X2" s="19"/>
      <c r="Y2" s="19"/>
      <c r="Z2" s="19"/>
      <c r="AA2" s="19"/>
      <c r="AB2" s="19"/>
      <c r="AC2" s="19"/>
      <c r="AD2" s="19"/>
      <c r="AE2" s="19"/>
    </row>
    <row r="4" spans="1:31" ht="45.65" customHeight="1">
      <c r="B4" s="31" t="s">
        <v>343</v>
      </c>
      <c r="C4" s="341" t="s">
        <v>140</v>
      </c>
      <c r="D4" s="342"/>
      <c r="E4" s="342"/>
      <c r="F4" s="342"/>
      <c r="G4" s="343"/>
    </row>
    <row r="6" spans="1:31" ht="20.5" customHeight="1">
      <c r="B6" s="339" t="s">
        <v>28</v>
      </c>
      <c r="C6" s="33" t="s">
        <v>15</v>
      </c>
      <c r="D6" s="33" t="s">
        <v>16</v>
      </c>
      <c r="E6" s="33" t="s">
        <v>17</v>
      </c>
      <c r="F6" s="33" t="s">
        <v>18</v>
      </c>
      <c r="G6" s="33" t="s">
        <v>19</v>
      </c>
      <c r="H6" s="33" t="s">
        <v>20</v>
      </c>
      <c r="I6" s="33" t="s">
        <v>21</v>
      </c>
      <c r="J6" s="33" t="s">
        <v>22</v>
      </c>
      <c r="K6" s="33" t="s">
        <v>23</v>
      </c>
      <c r="L6" s="33" t="s">
        <v>24</v>
      </c>
    </row>
    <row r="7" spans="1:31" s="11" customFormat="1" ht="29.15" customHeight="1" thickBot="1">
      <c r="B7" s="340"/>
      <c r="C7" s="108" t="s">
        <v>33</v>
      </c>
      <c r="D7" s="108" t="s">
        <v>33</v>
      </c>
      <c r="E7" s="108" t="s">
        <v>33</v>
      </c>
      <c r="F7" s="108" t="s">
        <v>33</v>
      </c>
      <c r="G7" s="108" t="s">
        <v>33</v>
      </c>
      <c r="H7" s="108" t="s">
        <v>33</v>
      </c>
      <c r="I7" s="108" t="s">
        <v>33</v>
      </c>
      <c r="J7" s="108" t="s">
        <v>33</v>
      </c>
      <c r="K7" s="108" t="s">
        <v>33</v>
      </c>
      <c r="L7" s="108" t="s">
        <v>33</v>
      </c>
    </row>
    <row r="8" spans="1:31" s="11" customFormat="1" ht="30" customHeight="1">
      <c r="B8" s="123" t="s">
        <v>29</v>
      </c>
      <c r="C8" s="109"/>
      <c r="D8" s="110"/>
      <c r="E8" s="111"/>
      <c r="F8" s="111"/>
      <c r="G8" s="111"/>
      <c r="H8" s="109"/>
      <c r="I8" s="109"/>
      <c r="J8" s="111"/>
      <c r="K8" s="109"/>
      <c r="L8" s="111"/>
    </row>
    <row r="9" spans="1:31" s="11" customFormat="1" ht="30" customHeight="1">
      <c r="B9" s="124" t="s">
        <v>30</v>
      </c>
      <c r="C9" s="111"/>
      <c r="D9" s="112"/>
      <c r="E9" s="111"/>
      <c r="F9" s="111"/>
      <c r="G9" s="111"/>
      <c r="H9" s="109"/>
      <c r="I9" s="111"/>
      <c r="J9" s="113"/>
      <c r="K9" s="111"/>
      <c r="L9" s="111"/>
    </row>
    <row r="10" spans="1:31" s="11" customFormat="1" ht="30" customHeight="1">
      <c r="B10" s="125" t="s">
        <v>31</v>
      </c>
      <c r="C10" s="109"/>
      <c r="D10" s="111"/>
      <c r="E10" s="111"/>
      <c r="F10" s="111"/>
      <c r="G10" s="111"/>
      <c r="H10" s="111"/>
      <c r="I10" s="111"/>
      <c r="J10" s="113"/>
      <c r="K10" s="111"/>
      <c r="L10" s="111"/>
    </row>
    <row r="11" spans="1:31" s="11" customFormat="1" ht="30" customHeight="1">
      <c r="B11" s="124" t="s">
        <v>340</v>
      </c>
      <c r="C11" s="111"/>
      <c r="D11" s="112"/>
      <c r="E11" s="111"/>
      <c r="F11" s="111"/>
      <c r="G11" s="111"/>
      <c r="H11" s="109"/>
      <c r="I11" s="111"/>
      <c r="J11" s="111"/>
      <c r="K11" s="114"/>
      <c r="L11" s="114"/>
    </row>
    <row r="12" spans="1:31" s="11" customFormat="1" ht="30" customHeight="1">
      <c r="B12" s="124" t="s">
        <v>32</v>
      </c>
      <c r="C12" s="115"/>
      <c r="D12" s="115"/>
      <c r="E12" s="115"/>
      <c r="F12" s="115"/>
      <c r="G12" s="115"/>
      <c r="H12" s="115"/>
      <c r="I12" s="115"/>
      <c r="J12" s="115"/>
      <c r="K12" s="115"/>
      <c r="L12" s="115"/>
    </row>
    <row r="13" spans="1:31" s="11" customFormat="1" ht="30" customHeight="1">
      <c r="B13" s="124" t="s">
        <v>34</v>
      </c>
      <c r="C13" s="111"/>
      <c r="D13" s="111"/>
      <c r="E13" s="111"/>
      <c r="F13" s="111"/>
      <c r="G13" s="111"/>
      <c r="H13" s="109"/>
      <c r="I13" s="111"/>
      <c r="J13" s="111"/>
      <c r="K13" s="111"/>
      <c r="L13" s="111"/>
    </row>
    <row r="14" spans="1:31" s="11" customFormat="1" ht="34.5" customHeight="1">
      <c r="B14" s="124" t="s">
        <v>36</v>
      </c>
      <c r="C14" s="111"/>
      <c r="D14" s="111"/>
      <c r="E14" s="111"/>
      <c r="F14" s="111"/>
      <c r="G14" s="111"/>
      <c r="H14" s="111"/>
      <c r="I14" s="111"/>
      <c r="J14" s="113"/>
      <c r="K14" s="111"/>
      <c r="L14" s="111"/>
    </row>
    <row r="15" spans="1:31" s="11" customFormat="1" ht="30" customHeight="1">
      <c r="B15" s="124" t="s">
        <v>35</v>
      </c>
      <c r="C15" s="111"/>
      <c r="D15" s="111"/>
      <c r="E15" s="111"/>
      <c r="F15" s="111"/>
      <c r="G15" s="111"/>
      <c r="H15" s="111"/>
      <c r="I15" s="111"/>
      <c r="J15" s="113"/>
      <c r="K15" s="111"/>
      <c r="L15" s="111"/>
    </row>
    <row r="16" spans="1:31" s="11" customFormat="1" ht="30" customHeight="1">
      <c r="B16" s="124" t="s">
        <v>37</v>
      </c>
      <c r="C16" s="111"/>
      <c r="D16" s="111"/>
      <c r="E16" s="111"/>
      <c r="F16" s="111"/>
      <c r="G16" s="111"/>
      <c r="H16" s="111"/>
      <c r="I16" s="111"/>
      <c r="J16" s="113"/>
      <c r="K16" s="111"/>
      <c r="L16" s="111"/>
    </row>
    <row r="17" spans="2:12" s="11" customFormat="1" ht="49.5" customHeight="1">
      <c r="B17" s="124" t="s">
        <v>341</v>
      </c>
      <c r="C17" s="116"/>
      <c r="D17" s="116"/>
      <c r="E17" s="116"/>
      <c r="F17" s="111"/>
      <c r="G17" s="111"/>
      <c r="H17" s="111"/>
      <c r="I17" s="116"/>
      <c r="J17" s="113"/>
      <c r="K17" s="111"/>
      <c r="L17" s="111"/>
    </row>
    <row r="18" spans="2:12" s="11" customFormat="1" ht="51" customHeight="1">
      <c r="B18" s="124" t="s">
        <v>129</v>
      </c>
      <c r="C18" s="111"/>
      <c r="D18" s="117"/>
      <c r="E18" s="111"/>
      <c r="F18" s="111"/>
      <c r="G18" s="111"/>
      <c r="H18" s="111"/>
      <c r="I18" s="111"/>
      <c r="J18" s="111"/>
      <c r="K18" s="111"/>
      <c r="L18" s="111"/>
    </row>
    <row r="19" spans="2:12" s="11" customFormat="1" ht="30" customHeight="1">
      <c r="B19" s="124" t="s">
        <v>128</v>
      </c>
      <c r="C19" s="111"/>
      <c r="D19" s="111"/>
      <c r="E19" s="111"/>
      <c r="F19" s="111"/>
      <c r="G19" s="109"/>
      <c r="H19" s="109"/>
      <c r="I19" s="109"/>
      <c r="J19" s="113"/>
      <c r="K19" s="109"/>
      <c r="L19" s="111"/>
    </row>
    <row r="20" spans="2:12" ht="22.5" customHeight="1">
      <c r="B20" s="126" t="s">
        <v>130</v>
      </c>
      <c r="C20" s="118"/>
      <c r="D20" s="119"/>
      <c r="E20" s="120"/>
      <c r="F20" s="121"/>
      <c r="G20" s="122"/>
      <c r="H20" s="122"/>
      <c r="I20" s="118"/>
      <c r="J20" s="118"/>
      <c r="K20" s="118"/>
      <c r="L20" s="118"/>
    </row>
    <row r="21" spans="2:12" ht="30" customHeight="1">
      <c r="B21" s="127" t="s">
        <v>131</v>
      </c>
      <c r="C21" s="111"/>
      <c r="D21" s="111"/>
      <c r="E21" s="111"/>
      <c r="F21" s="111"/>
      <c r="G21" s="111"/>
      <c r="H21" s="111"/>
      <c r="I21" s="111"/>
      <c r="J21" s="111"/>
      <c r="K21" s="111"/>
      <c r="L21" s="111"/>
    </row>
    <row r="22" spans="2:12" ht="30" customHeight="1">
      <c r="B22" s="127" t="s">
        <v>132</v>
      </c>
      <c r="C22" s="111"/>
      <c r="D22" s="111"/>
      <c r="E22" s="111"/>
      <c r="F22" s="111"/>
      <c r="G22" s="111"/>
      <c r="H22" s="111"/>
      <c r="I22" s="111"/>
      <c r="J22" s="111"/>
      <c r="K22" s="111"/>
      <c r="L22" s="111"/>
    </row>
    <row r="23" spans="2:12" ht="37.5" customHeight="1">
      <c r="B23" s="127" t="s">
        <v>137</v>
      </c>
      <c r="C23" s="111"/>
      <c r="D23" s="111"/>
      <c r="E23" s="111"/>
      <c r="F23" s="111"/>
      <c r="G23" s="111"/>
      <c r="H23" s="111"/>
      <c r="I23" s="111"/>
      <c r="J23" s="111"/>
      <c r="K23" s="111"/>
      <c r="L23" s="111"/>
    </row>
    <row r="24" spans="2:12" ht="52" customHeight="1">
      <c r="B24" s="127" t="s">
        <v>139</v>
      </c>
      <c r="C24" s="111"/>
      <c r="D24" s="111"/>
      <c r="E24" s="111"/>
      <c r="F24" s="111"/>
      <c r="G24" s="111"/>
      <c r="H24" s="111"/>
      <c r="I24" s="111"/>
      <c r="J24" s="111"/>
      <c r="K24" s="111"/>
      <c r="L24" s="111"/>
    </row>
    <row r="25" spans="2:12" ht="40" customHeight="1">
      <c r="B25" s="127" t="s">
        <v>138</v>
      </c>
      <c r="C25" s="111"/>
      <c r="D25" s="111"/>
      <c r="E25" s="111"/>
      <c r="F25" s="111"/>
      <c r="G25" s="111"/>
      <c r="H25" s="111"/>
      <c r="I25" s="111"/>
      <c r="J25" s="111"/>
      <c r="K25" s="111"/>
      <c r="L25" s="111"/>
    </row>
    <row r="26" spans="2:12" ht="30" customHeight="1">
      <c r="B26" s="127" t="s">
        <v>133</v>
      </c>
      <c r="C26" s="111"/>
      <c r="D26" s="111"/>
      <c r="E26" s="111"/>
      <c r="F26" s="111"/>
      <c r="G26" s="111"/>
      <c r="H26" s="111"/>
      <c r="I26" s="111"/>
      <c r="J26" s="111"/>
      <c r="K26" s="111"/>
      <c r="L26" s="111"/>
    </row>
    <row r="27" spans="2:12" ht="30" customHeight="1">
      <c r="B27" s="127" t="s">
        <v>134</v>
      </c>
      <c r="C27" s="111"/>
      <c r="D27" s="111"/>
      <c r="E27" s="111"/>
      <c r="F27" s="111"/>
      <c r="G27" s="111"/>
      <c r="H27" s="111"/>
      <c r="I27" s="111"/>
      <c r="J27" s="111"/>
      <c r="K27" s="111"/>
      <c r="L27" s="111"/>
    </row>
    <row r="28" spans="2:12" ht="43" customHeight="1">
      <c r="B28" s="127" t="s">
        <v>135</v>
      </c>
      <c r="C28" s="111"/>
      <c r="D28" s="111"/>
      <c r="E28" s="111"/>
      <c r="F28" s="111"/>
      <c r="G28" s="111"/>
      <c r="H28" s="111"/>
      <c r="I28" s="111"/>
      <c r="J28" s="111"/>
      <c r="K28" s="111"/>
      <c r="L28" s="111"/>
    </row>
    <row r="29" spans="2:12" ht="40.5" customHeight="1">
      <c r="B29" s="127" t="s">
        <v>136</v>
      </c>
      <c r="C29" s="111"/>
      <c r="D29" s="111"/>
      <c r="E29" s="111"/>
      <c r="F29" s="111"/>
      <c r="G29" s="111"/>
      <c r="H29" s="111"/>
      <c r="I29" s="111"/>
      <c r="J29" s="111"/>
      <c r="K29" s="111"/>
      <c r="L29" s="111"/>
    </row>
    <row r="30" spans="2:12" ht="13" customHeight="1"/>
  </sheetData>
  <mergeCells count="4">
    <mergeCell ref="B1:C1"/>
    <mergeCell ref="B2:C2"/>
    <mergeCell ref="B6:B7"/>
    <mergeCell ref="C4:G4"/>
  </mergeCells>
  <phoneticPr fontId="15" type="noConversion"/>
  <pageMargins left="0.39370078740157483" right="0.39370078740157483" top="0.55118110236220474" bottom="0.39370078740157483" header="0.23622047244094491" footer="0.23622047244094491"/>
  <pageSetup paperSize="9" scale="29" orientation="landscape" r:id="rId1"/>
  <headerFooter>
    <oddFooter>&amp;CPage &amp;P of &amp;N</oddFooter>
  </headerFooter>
  <drawing r:id="rId2"/>
  <extLst>
    <ext xmlns:mx="http://schemas.microsoft.com/office/mac/excel/2008/main" uri="{64002731-A6B0-56B0-2670-7721B7C09600}">
      <mx:PLV Mode="0" OnePage="0" WScale="88"/>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17"/>
  <sheetViews>
    <sheetView showGridLines="0" showRowColHeaders="0" rightToLeft="1" topLeftCell="A13" zoomScale="60" zoomScaleNormal="60" zoomScaleSheetLayoutView="85" workbookViewId="0">
      <selection activeCell="B17" sqref="B17:C17"/>
    </sheetView>
  </sheetViews>
  <sheetFormatPr defaultColWidth="8.81640625" defaultRowHeight="15.5"/>
  <cols>
    <col min="1" max="1" width="1.1796875" customWidth="1"/>
    <col min="2" max="2" width="17" style="2" customWidth="1"/>
    <col min="3" max="3" width="51.7265625" customWidth="1"/>
    <col min="4" max="13" width="22.54296875" customWidth="1"/>
    <col min="14" max="14" width="3.26953125" customWidth="1"/>
    <col min="15" max="15" width="30.54296875" customWidth="1"/>
  </cols>
  <sheetData>
    <row r="1" spans="2:13" s="12" customFormat="1" ht="16.5" customHeight="1">
      <c r="B1" s="344" t="s">
        <v>342</v>
      </c>
      <c r="C1" s="345"/>
    </row>
    <row r="2" spans="2:13" s="12" customFormat="1" ht="55.5" customHeight="1">
      <c r="B2" s="346" t="s">
        <v>159</v>
      </c>
      <c r="C2" s="346"/>
      <c r="F2" s="14"/>
      <c r="G2" s="14"/>
      <c r="H2" s="14"/>
    </row>
    <row r="3" spans="2:13" ht="5.15" customHeight="1"/>
    <row r="4" spans="2:13" ht="19" customHeight="1">
      <c r="B4" s="34" t="s">
        <v>141</v>
      </c>
      <c r="C4" s="22"/>
    </row>
    <row r="5" spans="2:13" ht="5.15" customHeight="1">
      <c r="B5" s="22"/>
      <c r="C5" s="22"/>
    </row>
    <row r="6" spans="2:13" ht="14.5">
      <c r="B6" s="350" t="s">
        <v>13</v>
      </c>
      <c r="C6" s="352" t="s">
        <v>14</v>
      </c>
      <c r="D6" s="29" t="s">
        <v>15</v>
      </c>
      <c r="E6" s="29" t="s">
        <v>16</v>
      </c>
      <c r="F6" s="29" t="s">
        <v>17</v>
      </c>
      <c r="G6" s="29" t="s">
        <v>18</v>
      </c>
      <c r="H6" s="29" t="s">
        <v>19</v>
      </c>
      <c r="I6" s="29" t="s">
        <v>20</v>
      </c>
      <c r="J6" s="29" t="s">
        <v>21</v>
      </c>
      <c r="K6" s="29" t="s">
        <v>22</v>
      </c>
      <c r="L6" s="29" t="s">
        <v>23</v>
      </c>
      <c r="M6" s="29" t="s">
        <v>24</v>
      </c>
    </row>
    <row r="7" spans="2:13" ht="62.15" customHeight="1">
      <c r="B7" s="351"/>
      <c r="C7" s="353"/>
      <c r="D7" s="30" t="str">
        <f>'Short-list &amp; basic info'!C7</f>
        <v>اسم المجمع الصناعي</v>
      </c>
      <c r="E7" s="30" t="str">
        <f>'Short-list &amp; basic info'!D7</f>
        <v>اسم المجمع الصناعي</v>
      </c>
      <c r="F7" s="30" t="str">
        <f>'Short-list &amp; basic info'!E7</f>
        <v>اسم المجمع الصناعي</v>
      </c>
      <c r="G7" s="30" t="str">
        <f>'Short-list &amp; basic info'!F7</f>
        <v>اسم المجمع الصناعي</v>
      </c>
      <c r="H7" s="30" t="str">
        <f>'Short-list &amp; basic info'!G7</f>
        <v>اسم المجمع الصناعي</v>
      </c>
      <c r="I7" s="30" t="str">
        <f>'Short-list &amp; basic info'!H7</f>
        <v>اسم المجمع الصناعي</v>
      </c>
      <c r="J7" s="30" t="str">
        <f>'Short-list &amp; basic info'!I7</f>
        <v>اسم المجمع الصناعي</v>
      </c>
      <c r="K7" s="30" t="str">
        <f>'Short-list &amp; basic info'!J7</f>
        <v>اسم المجمع الصناعي</v>
      </c>
      <c r="L7" s="30" t="str">
        <f>'Short-list &amp; basic info'!K7</f>
        <v>اسم المجمع الصناعي</v>
      </c>
      <c r="M7" s="30" t="str">
        <f>'Short-list &amp; basic info'!L7</f>
        <v>اسم المجمع الصناعي</v>
      </c>
    </row>
    <row r="8" spans="2:13" s="1" customFormat="1" ht="76" customHeight="1">
      <c r="B8" s="128" t="s">
        <v>142</v>
      </c>
      <c r="C8" s="130" t="s">
        <v>150</v>
      </c>
      <c r="D8" s="23" t="s">
        <v>12</v>
      </c>
      <c r="E8" s="23" t="s">
        <v>12</v>
      </c>
      <c r="F8" s="23" t="s">
        <v>12</v>
      </c>
      <c r="G8" s="23" t="s">
        <v>12</v>
      </c>
      <c r="H8" s="23" t="s">
        <v>12</v>
      </c>
      <c r="I8" s="23" t="s">
        <v>12</v>
      </c>
      <c r="J8" s="23" t="s">
        <v>12</v>
      </c>
      <c r="K8" s="23" t="s">
        <v>12</v>
      </c>
      <c r="L8" s="23" t="s">
        <v>12</v>
      </c>
      <c r="M8" s="23" t="s">
        <v>12</v>
      </c>
    </row>
    <row r="9" spans="2:13" s="1" customFormat="1" ht="47.5" customHeight="1">
      <c r="B9" s="129" t="s">
        <v>143</v>
      </c>
      <c r="C9" s="131" t="s">
        <v>151</v>
      </c>
      <c r="D9" s="23" t="s">
        <v>12</v>
      </c>
      <c r="E9" s="23" t="s">
        <v>12</v>
      </c>
      <c r="F9" s="23" t="s">
        <v>12</v>
      </c>
      <c r="G9" s="23" t="s">
        <v>12</v>
      </c>
      <c r="H9" s="23" t="s">
        <v>12</v>
      </c>
      <c r="I9" s="23" t="s">
        <v>12</v>
      </c>
      <c r="J9" s="23" t="s">
        <v>12</v>
      </c>
      <c r="K9" s="23" t="s">
        <v>12</v>
      </c>
      <c r="L9" s="23" t="s">
        <v>12</v>
      </c>
      <c r="M9" s="23" t="s">
        <v>12</v>
      </c>
    </row>
    <row r="10" spans="2:13" s="1" customFormat="1" ht="63" customHeight="1">
      <c r="B10" s="348" t="s">
        <v>144</v>
      </c>
      <c r="C10" s="132" t="s">
        <v>152</v>
      </c>
      <c r="D10" s="23" t="s">
        <v>12</v>
      </c>
      <c r="E10" s="23" t="s">
        <v>12</v>
      </c>
      <c r="F10" s="23" t="s">
        <v>12</v>
      </c>
      <c r="G10" s="23" t="s">
        <v>12</v>
      </c>
      <c r="H10" s="23" t="s">
        <v>12</v>
      </c>
      <c r="I10" s="23" t="s">
        <v>12</v>
      </c>
      <c r="J10" s="23" t="s">
        <v>12</v>
      </c>
      <c r="K10" s="23" t="s">
        <v>12</v>
      </c>
      <c r="L10" s="23" t="s">
        <v>12</v>
      </c>
      <c r="M10" s="23" t="s">
        <v>12</v>
      </c>
    </row>
    <row r="11" spans="2:13" s="1" customFormat="1" ht="64" customHeight="1">
      <c r="B11" s="349"/>
      <c r="C11" s="132" t="s">
        <v>153</v>
      </c>
      <c r="D11" s="23" t="s">
        <v>12</v>
      </c>
      <c r="E11" s="23" t="s">
        <v>12</v>
      </c>
      <c r="F11" s="23" t="s">
        <v>12</v>
      </c>
      <c r="G11" s="23" t="s">
        <v>12</v>
      </c>
      <c r="H11" s="23" t="s">
        <v>12</v>
      </c>
      <c r="I11" s="23" t="s">
        <v>12</v>
      </c>
      <c r="J11" s="23" t="s">
        <v>12</v>
      </c>
      <c r="K11" s="23" t="s">
        <v>12</v>
      </c>
      <c r="L11" s="23" t="s">
        <v>12</v>
      </c>
      <c r="M11" s="23" t="s">
        <v>12</v>
      </c>
    </row>
    <row r="12" spans="2:13" s="1" customFormat="1" ht="80.150000000000006" customHeight="1">
      <c r="B12" s="129" t="s">
        <v>145</v>
      </c>
      <c r="C12" s="131" t="s">
        <v>154</v>
      </c>
      <c r="D12" s="23" t="s">
        <v>12</v>
      </c>
      <c r="E12" s="23" t="s">
        <v>12</v>
      </c>
      <c r="F12" s="23" t="s">
        <v>12</v>
      </c>
      <c r="G12" s="23" t="s">
        <v>12</v>
      </c>
      <c r="H12" s="23" t="s">
        <v>12</v>
      </c>
      <c r="I12" s="23" t="s">
        <v>12</v>
      </c>
      <c r="J12" s="23" t="s">
        <v>12</v>
      </c>
      <c r="K12" s="23" t="s">
        <v>12</v>
      </c>
      <c r="L12" s="23" t="s">
        <v>12</v>
      </c>
      <c r="M12" s="23" t="s">
        <v>12</v>
      </c>
    </row>
    <row r="13" spans="2:13" s="1" customFormat="1" ht="57.65" customHeight="1">
      <c r="B13" s="129" t="s">
        <v>146</v>
      </c>
      <c r="C13" s="133" t="s">
        <v>155</v>
      </c>
      <c r="D13" s="23" t="s">
        <v>12</v>
      </c>
      <c r="E13" s="23" t="s">
        <v>12</v>
      </c>
      <c r="F13" s="23" t="s">
        <v>12</v>
      </c>
      <c r="G13" s="23" t="s">
        <v>12</v>
      </c>
      <c r="H13" s="23" t="s">
        <v>12</v>
      </c>
      <c r="I13" s="23" t="s">
        <v>12</v>
      </c>
      <c r="J13" s="23" t="s">
        <v>12</v>
      </c>
      <c r="K13" s="23" t="s">
        <v>12</v>
      </c>
      <c r="L13" s="23" t="s">
        <v>12</v>
      </c>
      <c r="M13" s="23" t="s">
        <v>12</v>
      </c>
    </row>
    <row r="14" spans="2:13" s="1" customFormat="1" ht="46.5" customHeight="1">
      <c r="B14" s="129" t="s">
        <v>147</v>
      </c>
      <c r="C14" s="133" t="s">
        <v>156</v>
      </c>
      <c r="D14" s="23" t="s">
        <v>12</v>
      </c>
      <c r="E14" s="23" t="s">
        <v>12</v>
      </c>
      <c r="F14" s="23" t="s">
        <v>12</v>
      </c>
      <c r="G14" s="23" t="s">
        <v>12</v>
      </c>
      <c r="H14" s="23" t="s">
        <v>12</v>
      </c>
      <c r="I14" s="23" t="s">
        <v>12</v>
      </c>
      <c r="J14" s="23" t="s">
        <v>12</v>
      </c>
      <c r="K14" s="23" t="s">
        <v>12</v>
      </c>
      <c r="L14" s="23" t="s">
        <v>12</v>
      </c>
      <c r="M14" s="23" t="s">
        <v>12</v>
      </c>
    </row>
    <row r="15" spans="2:13" ht="59.15" customHeight="1">
      <c r="B15" s="129" t="s">
        <v>148</v>
      </c>
      <c r="C15" s="134" t="s">
        <v>157</v>
      </c>
      <c r="D15" s="23" t="s">
        <v>12</v>
      </c>
      <c r="E15" s="23" t="s">
        <v>12</v>
      </c>
      <c r="F15" s="23" t="s">
        <v>12</v>
      </c>
      <c r="G15" s="23" t="s">
        <v>12</v>
      </c>
      <c r="H15" s="23" t="s">
        <v>12</v>
      </c>
      <c r="I15" s="23" t="s">
        <v>12</v>
      </c>
      <c r="J15" s="23" t="s">
        <v>12</v>
      </c>
      <c r="K15" s="23" t="s">
        <v>12</v>
      </c>
      <c r="L15" s="23" t="s">
        <v>12</v>
      </c>
      <c r="M15" s="23" t="s">
        <v>12</v>
      </c>
    </row>
    <row r="16" spans="2:13" ht="75.650000000000006" customHeight="1">
      <c r="B16" s="129" t="s">
        <v>149</v>
      </c>
      <c r="C16" s="134" t="s">
        <v>158</v>
      </c>
      <c r="D16" s="23" t="s">
        <v>12</v>
      </c>
      <c r="E16" s="23" t="s">
        <v>12</v>
      </c>
      <c r="F16" s="23" t="s">
        <v>12</v>
      </c>
      <c r="G16" s="23" t="s">
        <v>12</v>
      </c>
      <c r="H16" s="23" t="s">
        <v>12</v>
      </c>
      <c r="I16" s="23" t="s">
        <v>12</v>
      </c>
      <c r="J16" s="23" t="s">
        <v>12</v>
      </c>
      <c r="K16" s="23" t="s">
        <v>12</v>
      </c>
      <c r="L16" s="23" t="s">
        <v>12</v>
      </c>
      <c r="M16" s="23" t="s">
        <v>12</v>
      </c>
    </row>
    <row r="17" spans="2:13" ht="39" customHeight="1">
      <c r="B17" s="347" t="s">
        <v>25</v>
      </c>
      <c r="C17" s="347"/>
      <c r="D17" s="24" t="str">
        <f>IF(AND((D8="نعم"),AND(D9="نعم"),AND(D10="نعم"),AND(D11="نعم"),AND(D12="نعم"),AND(D13="نعم"),AND(D14="نعم"),AND(D15="نعم"),AND(D16="نعم")),"نعم","يتم المناقشة")</f>
        <v>يتم المناقشة</v>
      </c>
      <c r="E17" s="24" t="str">
        <f t="shared" ref="E17:M17" si="0">IF(AND((E8="نعم"),AND(E9="نعم"),AND(E10="نعم"),AND(E11="نعم"),AND(E12="نعم"),AND(E13="نعم"),AND(E14="نعم"),AND(E15="نعم"),AND(E16="نعم")),"نعم","يتم المناقشة")</f>
        <v>يتم المناقشة</v>
      </c>
      <c r="F17" s="24" t="str">
        <f t="shared" si="0"/>
        <v>يتم المناقشة</v>
      </c>
      <c r="G17" s="24" t="str">
        <f t="shared" si="0"/>
        <v>يتم المناقشة</v>
      </c>
      <c r="H17" s="24" t="str">
        <f t="shared" si="0"/>
        <v>يتم المناقشة</v>
      </c>
      <c r="I17" s="24" t="str">
        <f t="shared" si="0"/>
        <v>يتم المناقشة</v>
      </c>
      <c r="J17" s="24" t="str">
        <f t="shared" si="0"/>
        <v>يتم المناقشة</v>
      </c>
      <c r="K17" s="24" t="str">
        <f t="shared" si="0"/>
        <v>يتم المناقشة</v>
      </c>
      <c r="L17" s="24" t="str">
        <f t="shared" si="0"/>
        <v>يتم المناقشة</v>
      </c>
      <c r="M17" s="24" t="str">
        <f t="shared" si="0"/>
        <v>يتم المناقشة</v>
      </c>
    </row>
  </sheetData>
  <mergeCells count="6">
    <mergeCell ref="B1:C1"/>
    <mergeCell ref="B2:C2"/>
    <mergeCell ref="B17:C17"/>
    <mergeCell ref="B10:B11"/>
    <mergeCell ref="B6:B7"/>
    <mergeCell ref="C6:C7"/>
  </mergeCells>
  <phoneticPr fontId="15" type="noConversion"/>
  <conditionalFormatting sqref="D8:M16">
    <cfRule type="containsText" dxfId="34" priority="153" operator="containsText" text="To be confirmed">
      <formula>NOT(ISERROR(SEARCH("To be confirmed",D8)))</formula>
    </cfRule>
    <cfRule type="containsText" dxfId="33" priority="154" operator="containsText" text="No">
      <formula>NOT(ISERROR(SEARCH("No",D8)))</formula>
    </cfRule>
    <cfRule type="containsText" dxfId="32" priority="155" operator="containsText" text="Yes">
      <formula>NOT(ISERROR(SEARCH("Yes",D8)))</formula>
    </cfRule>
  </conditionalFormatting>
  <conditionalFormatting sqref="D8:M16">
    <cfRule type="containsText" dxfId="31" priority="150" operator="containsText" text="To be confirmed">
      <formula>NOT(ISERROR(SEARCH("To be confirmed",D8)))</formula>
    </cfRule>
    <cfRule type="containsText" dxfId="30" priority="151" operator="containsText" text="No">
      <formula>NOT(ISERROR(SEARCH("No",D8)))</formula>
    </cfRule>
    <cfRule type="containsText" dxfId="29" priority="152" operator="containsText" text="Yes">
      <formula>NOT(ISERROR(SEARCH("Yes",D8)))</formula>
    </cfRule>
  </conditionalFormatting>
  <conditionalFormatting sqref="E8:M16">
    <cfRule type="containsText" dxfId="28" priority="124" operator="containsText" text="To be confirmed">
      <formula>NOT(ISERROR(SEARCH("To be confirmed",E8)))</formula>
    </cfRule>
    <cfRule type="containsText" dxfId="27" priority="125" operator="containsText" text="No">
      <formula>NOT(ISERROR(SEARCH("No",E8)))</formula>
    </cfRule>
    <cfRule type="containsText" dxfId="26" priority="126" operator="containsText" text="Yes">
      <formula>NOT(ISERROR(SEARCH("Yes",E8)))</formula>
    </cfRule>
  </conditionalFormatting>
  <conditionalFormatting sqref="D17:M17">
    <cfRule type="containsText" dxfId="25" priority="108" operator="containsText" text="Yes">
      <formula>NOT(ISERROR(SEARCH("Yes",D17)))</formula>
    </cfRule>
    <cfRule type="containsText" dxfId="24" priority="109" operator="containsText" text="No">
      <formula>NOT(ISERROR(SEARCH("No",D17)))</formula>
    </cfRule>
  </conditionalFormatting>
  <conditionalFormatting sqref="I8:I16">
    <cfRule type="containsText" dxfId="23" priority="90" operator="containsText" text="To be confirmed">
      <formula>NOT(ISERROR(SEARCH("To be confirmed",I8)))</formula>
    </cfRule>
    <cfRule type="containsText" dxfId="22" priority="91" operator="containsText" text="No">
      <formula>NOT(ISERROR(SEARCH("No",I8)))</formula>
    </cfRule>
    <cfRule type="containsText" dxfId="21" priority="92" operator="containsText" text="Yes">
      <formula>NOT(ISERROR(SEARCH("Yes",I8)))</formula>
    </cfRule>
  </conditionalFormatting>
  <conditionalFormatting sqref="I8:I16">
    <cfRule type="containsText" dxfId="20" priority="87" operator="containsText" text="To be confirmed">
      <formula>NOT(ISERROR(SEARCH("To be confirmed",I8)))</formula>
    </cfRule>
    <cfRule type="containsText" dxfId="19" priority="88" operator="containsText" text="No">
      <formula>NOT(ISERROR(SEARCH("No",I8)))</formula>
    </cfRule>
    <cfRule type="containsText" dxfId="18" priority="89" operator="containsText" text="Yes">
      <formula>NOT(ISERROR(SEARCH("Yes",I8)))</formula>
    </cfRule>
  </conditionalFormatting>
  <conditionalFormatting sqref="J8:K16">
    <cfRule type="containsText" dxfId="17" priority="79" operator="containsText" text="To be confirmed">
      <formula>NOT(ISERROR(SEARCH("To be confirmed",J8)))</formula>
    </cfRule>
    <cfRule type="containsText" dxfId="16" priority="80" operator="containsText" text="No">
      <formula>NOT(ISERROR(SEARCH("No",J8)))</formula>
    </cfRule>
    <cfRule type="containsText" dxfId="15" priority="81" operator="containsText" text="Yes">
      <formula>NOT(ISERROR(SEARCH("Yes",J8)))</formula>
    </cfRule>
  </conditionalFormatting>
  <conditionalFormatting sqref="J8:K16">
    <cfRule type="containsText" dxfId="14" priority="76" operator="containsText" text="To be confirmed">
      <formula>NOT(ISERROR(SEARCH("To be confirmed",J8)))</formula>
    </cfRule>
    <cfRule type="containsText" dxfId="13" priority="77" operator="containsText" text="No">
      <formula>NOT(ISERROR(SEARCH("No",J8)))</formula>
    </cfRule>
    <cfRule type="containsText" dxfId="12" priority="78" operator="containsText" text="Yes">
      <formula>NOT(ISERROR(SEARCH("Yes",J8)))</formula>
    </cfRule>
  </conditionalFormatting>
  <conditionalFormatting sqref="L8:L16">
    <cfRule type="containsText" dxfId="11" priority="63" operator="containsText" text="To be confirmed">
      <formula>NOT(ISERROR(SEARCH("To be confirmed",L8)))</formula>
    </cfRule>
    <cfRule type="containsText" dxfId="10" priority="64" operator="containsText" text="No">
      <formula>NOT(ISERROR(SEARCH("No",L8)))</formula>
    </cfRule>
    <cfRule type="containsText" dxfId="9" priority="65" operator="containsText" text="Yes">
      <formula>NOT(ISERROR(SEARCH("Yes",L8)))</formula>
    </cfRule>
  </conditionalFormatting>
  <conditionalFormatting sqref="L8:L16">
    <cfRule type="containsText" dxfId="8" priority="60" operator="containsText" text="To be confirmed">
      <formula>NOT(ISERROR(SEARCH("To be confirmed",L8)))</formula>
    </cfRule>
    <cfRule type="containsText" dxfId="7" priority="61" operator="containsText" text="No">
      <formula>NOT(ISERROR(SEARCH("No",L8)))</formula>
    </cfRule>
    <cfRule type="containsText" dxfId="6" priority="62" operator="containsText" text="Yes">
      <formula>NOT(ISERROR(SEARCH("Yes",L8)))</formula>
    </cfRule>
  </conditionalFormatting>
  <conditionalFormatting sqref="M8:M16">
    <cfRule type="containsText" dxfId="5" priority="54" operator="containsText" text="To be confirmed">
      <formula>NOT(ISERROR(SEARCH("To be confirmed",M8)))</formula>
    </cfRule>
    <cfRule type="containsText" dxfId="4" priority="55" operator="containsText" text="No">
      <formula>NOT(ISERROR(SEARCH("No",M8)))</formula>
    </cfRule>
    <cfRule type="containsText" dxfId="3" priority="56" operator="containsText" text="Yes">
      <formula>NOT(ISERROR(SEARCH("Yes",M8)))</formula>
    </cfRule>
  </conditionalFormatting>
  <conditionalFormatting sqref="M8:M16">
    <cfRule type="containsText" dxfId="2" priority="51" operator="containsText" text="To be confirmed">
      <formula>NOT(ISERROR(SEARCH("To be confirmed",M8)))</formula>
    </cfRule>
    <cfRule type="containsText" dxfId="1" priority="52" operator="containsText" text="No">
      <formula>NOT(ISERROR(SEARCH("No",M8)))</formula>
    </cfRule>
    <cfRule type="containsText" dxfId="0" priority="53" operator="containsText" text="Yes">
      <formula>NOT(ISERROR(SEARCH("Yes",M8)))</formula>
    </cfRule>
  </conditionalFormatting>
  <dataValidations count="1">
    <dataValidation type="list" allowBlank="1" showInputMessage="1" showErrorMessage="1" sqref="D8:M16" xr:uid="{CC9FAB11-48C9-428E-8C1E-B825AB96860B}">
      <formula1>"يرجى الاختيار, نعم, لا, يتم التأكيد لاحقاً"</formula1>
    </dataValidation>
  </dataValidations>
  <pageMargins left="0.39370078740157483" right="0.39370078740157483" top="0.59055118110236227" bottom="0.39370078740157483" header="0.23622047244094491" footer="0.23622047244094491"/>
  <pageSetup paperSize="9" scale="47" orientation="landscape" r:id="rId1"/>
  <headerFooter>
    <oddFooter>&amp;CPage &amp;P of &amp;N</oddFooter>
  </headerFooter>
  <drawing r:id="rId2"/>
  <extLst>
    <ext xmlns:mx="http://schemas.microsoft.com/office/mac/excel/2008/main" uri="{64002731-A6B0-56B0-2670-7721B7C09600}">
      <mx:PLV Mode="0" OnePage="0" WScale="8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36"/>
  <sheetViews>
    <sheetView showGridLines="0" showRowColHeaders="0" rightToLeft="1" zoomScale="90" zoomScaleNormal="90" zoomScaleSheetLayoutView="100" workbookViewId="0">
      <selection activeCell="C18" sqref="C18"/>
    </sheetView>
  </sheetViews>
  <sheetFormatPr defaultColWidth="8.81640625" defaultRowHeight="14.5"/>
  <cols>
    <col min="1" max="1" width="2" style="1" customWidth="1"/>
    <col min="2" max="2" width="15.81640625" style="1" customWidth="1"/>
    <col min="3" max="3" width="53.54296875" style="1" customWidth="1"/>
    <col min="4" max="4" width="11.54296875" style="1" customWidth="1"/>
    <col min="5" max="5" width="31.453125" style="1" customWidth="1"/>
    <col min="6" max="6" width="10.54296875" style="1" customWidth="1"/>
    <col min="7" max="7" width="50.54296875" style="1" customWidth="1"/>
    <col min="8" max="8" width="10.54296875" style="1" customWidth="1"/>
    <col min="9" max="9" width="50.54296875" style="1" customWidth="1"/>
    <col min="10" max="10" width="10.54296875" style="1" customWidth="1"/>
    <col min="11" max="11" width="50.54296875" style="1" customWidth="1"/>
    <col min="12" max="12" width="10.54296875" style="1" customWidth="1"/>
    <col min="13" max="13" width="50.54296875" style="1" customWidth="1"/>
    <col min="14" max="14" width="10.54296875" style="1" customWidth="1"/>
    <col min="15" max="15" width="50.54296875" style="1" customWidth="1"/>
    <col min="16" max="16" width="10.54296875" style="1" customWidth="1"/>
    <col min="17" max="17" width="50.54296875" style="1" customWidth="1"/>
    <col min="18" max="18" width="11.1796875" style="1" customWidth="1"/>
    <col min="19" max="19" width="50.54296875" style="1" customWidth="1"/>
    <col min="20" max="20" width="10.54296875" style="1" customWidth="1"/>
    <col min="21" max="21" width="50.54296875" style="1" customWidth="1"/>
    <col min="22" max="22" width="10.54296875" style="1" customWidth="1"/>
    <col min="23" max="23" width="50.54296875" style="1" customWidth="1"/>
    <col min="24" max="24" width="10.54296875" style="1" customWidth="1"/>
    <col min="25" max="25" width="50.54296875" style="1" customWidth="1"/>
    <col min="26" max="26" width="1.7265625" style="1" customWidth="1"/>
    <col min="27" max="16384" width="8.81640625" style="1"/>
  </cols>
  <sheetData>
    <row r="1" spans="1:25" ht="22" customHeight="1">
      <c r="A1" s="19"/>
      <c r="B1" s="362" t="s">
        <v>342</v>
      </c>
      <c r="C1" s="363"/>
      <c r="D1" s="19"/>
      <c r="E1" s="19"/>
      <c r="F1" s="19"/>
      <c r="G1" s="19"/>
      <c r="H1" s="19"/>
      <c r="I1" s="19"/>
      <c r="J1" s="19"/>
      <c r="K1" s="19"/>
      <c r="L1" s="19"/>
      <c r="M1" s="19"/>
      <c r="N1" s="19"/>
      <c r="O1" s="19"/>
      <c r="P1" s="19"/>
      <c r="Q1" s="19"/>
      <c r="R1" s="19"/>
      <c r="S1" s="19"/>
      <c r="T1" s="19"/>
      <c r="U1" s="19"/>
      <c r="V1" s="19"/>
      <c r="W1" s="19"/>
      <c r="X1" s="19"/>
      <c r="Y1" s="19"/>
    </row>
    <row r="2" spans="1:25" ht="42.65" customHeight="1">
      <c r="A2" s="19"/>
      <c r="B2" s="360" t="s">
        <v>160</v>
      </c>
      <c r="C2" s="361"/>
      <c r="D2" s="20"/>
      <c r="E2" s="20"/>
      <c r="F2" s="20"/>
      <c r="G2" s="20"/>
      <c r="H2" s="20"/>
      <c r="I2" s="20"/>
      <c r="J2" s="19"/>
      <c r="K2" s="19"/>
      <c r="L2" s="19"/>
      <c r="M2" s="19"/>
      <c r="N2" s="19"/>
      <c r="O2" s="19"/>
      <c r="P2" s="19"/>
      <c r="Q2" s="19"/>
      <c r="R2" s="19"/>
      <c r="S2" s="19"/>
      <c r="T2" s="19"/>
      <c r="U2" s="19"/>
      <c r="V2" s="19"/>
      <c r="W2" s="19"/>
      <c r="X2" s="19"/>
      <c r="Y2" s="19"/>
    </row>
    <row r="3" spans="1:25" ht="5.15" customHeight="1">
      <c r="B3" s="3"/>
      <c r="C3" s="3"/>
      <c r="D3" s="3"/>
      <c r="E3" s="3"/>
      <c r="F3" s="4"/>
      <c r="G3" s="4"/>
    </row>
    <row r="4" spans="1:25" ht="21" customHeight="1">
      <c r="B4" s="368" t="s">
        <v>344</v>
      </c>
      <c r="C4" s="368"/>
      <c r="D4" s="10"/>
      <c r="E4" s="10"/>
      <c r="G4" s="28"/>
      <c r="H4" s="28"/>
      <c r="I4" s="28"/>
      <c r="J4" s="28"/>
      <c r="K4" s="21"/>
    </row>
    <row r="5" spans="1:25" ht="36.65" customHeight="1">
      <c r="B5" s="368"/>
      <c r="C5" s="368"/>
      <c r="D5" s="5"/>
      <c r="E5" s="5"/>
      <c r="F5" s="135" t="s">
        <v>176</v>
      </c>
      <c r="G5" s="13"/>
      <c r="H5" s="13"/>
      <c r="I5" s="13"/>
      <c r="J5" s="13"/>
      <c r="K5" s="13"/>
      <c r="L5" s="248" t="s">
        <v>176</v>
      </c>
      <c r="M5" s="28"/>
      <c r="N5" s="28"/>
      <c r="O5" s="28"/>
      <c r="P5" s="28"/>
      <c r="Q5" s="28"/>
      <c r="R5" s="248" t="s">
        <v>176</v>
      </c>
      <c r="S5" s="28"/>
      <c r="T5" s="28"/>
      <c r="U5" s="28"/>
      <c r="V5" s="28"/>
      <c r="W5" s="28"/>
      <c r="X5" s="28"/>
      <c r="Y5" s="28"/>
    </row>
    <row r="6" spans="1:25" ht="15.65" customHeight="1">
      <c r="B6" s="27"/>
      <c r="C6" s="27"/>
      <c r="D6" s="7"/>
      <c r="E6" s="7"/>
      <c r="F6" s="5"/>
      <c r="G6" s="13"/>
      <c r="H6" s="13"/>
      <c r="I6" s="13"/>
      <c r="J6" s="13"/>
      <c r="K6" s="13"/>
      <c r="L6" s="13"/>
      <c r="M6" s="6"/>
      <c r="N6" s="6"/>
      <c r="O6" s="6"/>
      <c r="P6" s="6"/>
      <c r="Q6" s="6"/>
      <c r="R6" s="6"/>
      <c r="S6" s="6"/>
      <c r="T6" s="6"/>
      <c r="U6" s="6"/>
      <c r="V6" s="6"/>
      <c r="W6" s="6"/>
      <c r="X6" s="6"/>
      <c r="Y6" s="6"/>
    </row>
    <row r="7" spans="1:25" ht="32.15" customHeight="1">
      <c r="B7" s="358" t="s">
        <v>13</v>
      </c>
      <c r="C7" s="364" t="s">
        <v>162</v>
      </c>
      <c r="D7" s="358" t="s">
        <v>177</v>
      </c>
      <c r="E7" s="358" t="s">
        <v>178</v>
      </c>
      <c r="F7" s="359" t="s">
        <v>33</v>
      </c>
      <c r="G7" s="359"/>
      <c r="H7" s="359" t="s">
        <v>33</v>
      </c>
      <c r="I7" s="359"/>
      <c r="J7" s="359" t="s">
        <v>33</v>
      </c>
      <c r="K7" s="359"/>
      <c r="L7" s="359" t="s">
        <v>33</v>
      </c>
      <c r="M7" s="359"/>
      <c r="N7" s="359" t="s">
        <v>33</v>
      </c>
      <c r="O7" s="359"/>
      <c r="P7" s="359" t="s">
        <v>33</v>
      </c>
      <c r="Q7" s="359"/>
      <c r="R7" s="359" t="s">
        <v>33</v>
      </c>
      <c r="S7" s="359"/>
      <c r="T7" s="359" t="s">
        <v>33</v>
      </c>
      <c r="U7" s="359"/>
      <c r="V7" s="359" t="s">
        <v>33</v>
      </c>
      <c r="W7" s="359"/>
      <c r="X7" s="359" t="s">
        <v>33</v>
      </c>
      <c r="Y7" s="359"/>
    </row>
    <row r="8" spans="1:25" ht="35.15" customHeight="1">
      <c r="B8" s="358"/>
      <c r="C8" s="365"/>
      <c r="D8" s="358"/>
      <c r="E8" s="358"/>
      <c r="F8" s="139" t="s">
        <v>175</v>
      </c>
      <c r="G8" s="140" t="s">
        <v>179</v>
      </c>
      <c r="H8" s="139" t="s">
        <v>175</v>
      </c>
      <c r="I8" s="140" t="s">
        <v>179</v>
      </c>
      <c r="J8" s="139" t="s">
        <v>175</v>
      </c>
      <c r="K8" s="140" t="s">
        <v>179</v>
      </c>
      <c r="L8" s="139" t="s">
        <v>175</v>
      </c>
      <c r="M8" s="140" t="s">
        <v>179</v>
      </c>
      <c r="N8" s="139" t="s">
        <v>175</v>
      </c>
      <c r="O8" s="140" t="s">
        <v>179</v>
      </c>
      <c r="P8" s="139" t="s">
        <v>175</v>
      </c>
      <c r="Q8" s="140" t="s">
        <v>179</v>
      </c>
      <c r="R8" s="139" t="s">
        <v>175</v>
      </c>
      <c r="S8" s="140" t="s">
        <v>179</v>
      </c>
      <c r="T8" s="139" t="s">
        <v>175</v>
      </c>
      <c r="U8" s="140" t="s">
        <v>179</v>
      </c>
      <c r="V8" s="139" t="s">
        <v>175</v>
      </c>
      <c r="W8" s="140" t="s">
        <v>179</v>
      </c>
      <c r="X8" s="139" t="s">
        <v>175</v>
      </c>
      <c r="Y8" s="140" t="s">
        <v>179</v>
      </c>
    </row>
    <row r="9" spans="1:25" ht="59.5" customHeight="1">
      <c r="B9" s="371" t="s">
        <v>161</v>
      </c>
      <c r="C9" s="163" t="s">
        <v>163</v>
      </c>
      <c r="D9" s="141">
        <v>1</v>
      </c>
      <c r="E9" s="142"/>
      <c r="F9" s="142" t="s">
        <v>12</v>
      </c>
      <c r="G9" s="143"/>
      <c r="H9" s="142" t="s">
        <v>12</v>
      </c>
      <c r="I9" s="143"/>
      <c r="J9" s="142" t="s">
        <v>12</v>
      </c>
      <c r="K9" s="143"/>
      <c r="L9" s="142" t="s">
        <v>12</v>
      </c>
      <c r="M9" s="143"/>
      <c r="N9" s="142" t="s">
        <v>12</v>
      </c>
      <c r="O9" s="143"/>
      <c r="P9" s="142" t="s">
        <v>12</v>
      </c>
      <c r="Q9" s="143"/>
      <c r="R9" s="142" t="s">
        <v>12</v>
      </c>
      <c r="S9" s="143"/>
      <c r="T9" s="142" t="s">
        <v>12</v>
      </c>
      <c r="U9" s="143"/>
      <c r="V9" s="142" t="s">
        <v>12</v>
      </c>
      <c r="W9" s="143"/>
      <c r="X9" s="142" t="s">
        <v>12</v>
      </c>
      <c r="Y9" s="143"/>
    </row>
    <row r="10" spans="1:25" ht="58" customHeight="1">
      <c r="B10" s="372"/>
      <c r="C10" s="163" t="s">
        <v>164</v>
      </c>
      <c r="D10" s="141">
        <v>1</v>
      </c>
      <c r="E10" s="142"/>
      <c r="F10" s="142" t="s">
        <v>12</v>
      </c>
      <c r="G10" s="143"/>
      <c r="H10" s="142" t="s">
        <v>12</v>
      </c>
      <c r="I10" s="143"/>
      <c r="J10" s="142" t="s">
        <v>12</v>
      </c>
      <c r="K10" s="143"/>
      <c r="L10" s="142" t="s">
        <v>12</v>
      </c>
      <c r="M10" s="143"/>
      <c r="N10" s="142" t="s">
        <v>12</v>
      </c>
      <c r="O10" s="143"/>
      <c r="P10" s="142" t="s">
        <v>12</v>
      </c>
      <c r="Q10" s="143"/>
      <c r="R10" s="142" t="s">
        <v>12</v>
      </c>
      <c r="S10" s="143"/>
      <c r="T10" s="142" t="s">
        <v>12</v>
      </c>
      <c r="U10" s="143"/>
      <c r="V10" s="142" t="s">
        <v>12</v>
      </c>
      <c r="W10" s="143"/>
      <c r="X10" s="142" t="s">
        <v>12</v>
      </c>
      <c r="Y10" s="143"/>
    </row>
    <row r="11" spans="1:25" ht="78.650000000000006" customHeight="1">
      <c r="B11" s="373"/>
      <c r="C11" s="164" t="s">
        <v>165</v>
      </c>
      <c r="D11" s="141">
        <v>1</v>
      </c>
      <c r="E11" s="142"/>
      <c r="F11" s="142" t="s">
        <v>12</v>
      </c>
      <c r="G11" s="143"/>
      <c r="H11" s="142" t="s">
        <v>12</v>
      </c>
      <c r="I11" s="143"/>
      <c r="J11" s="142" t="s">
        <v>12</v>
      </c>
      <c r="K11" s="143"/>
      <c r="L11" s="142" t="s">
        <v>12</v>
      </c>
      <c r="M11" s="143"/>
      <c r="N11" s="142" t="s">
        <v>12</v>
      </c>
      <c r="O11" s="143"/>
      <c r="P11" s="142" t="s">
        <v>12</v>
      </c>
      <c r="Q11" s="143"/>
      <c r="R11" s="142" t="s">
        <v>12</v>
      </c>
      <c r="S11" s="143"/>
      <c r="T11" s="142" t="s">
        <v>12</v>
      </c>
      <c r="U11" s="143"/>
      <c r="V11" s="142" t="s">
        <v>12</v>
      </c>
      <c r="W11" s="143"/>
      <c r="X11" s="142" t="s">
        <v>12</v>
      </c>
      <c r="Y11" s="143"/>
    </row>
    <row r="12" spans="1:25" s="8" customFormat="1" ht="35" customHeight="1">
      <c r="B12" s="369" t="s">
        <v>345</v>
      </c>
      <c r="C12" s="370"/>
      <c r="D12" s="144"/>
      <c r="E12" s="144"/>
      <c r="F12" s="145" t="str">
        <f>IFERROR(($D9*F9+$D10*F10+$D11*F11)/(SUM($D9:$D11)),"")</f>
        <v/>
      </c>
      <c r="G12" s="145"/>
      <c r="H12" s="145" t="str">
        <f>IFERROR(($D9*H9+$D10*H10+$D11*H11)/(SUM($D9:$D11)),"")</f>
        <v/>
      </c>
      <c r="I12" s="145"/>
      <c r="J12" s="145" t="str">
        <f>IFERROR(($D9*J9+$D10*J10+$D11*J11)/(SUM($D9:$D11)),"")</f>
        <v/>
      </c>
      <c r="K12" s="145"/>
      <c r="L12" s="145" t="str">
        <f>IFERROR(($D9*L9+$D10*L10+$D11*L11)/(SUM($D9:$D11)),"")</f>
        <v/>
      </c>
      <c r="M12" s="145"/>
      <c r="N12" s="145" t="str">
        <f>IFERROR(($D9*N9+$D10*N10+$D11*N11)/(SUM($D9:$D11)),"")</f>
        <v/>
      </c>
      <c r="O12" s="145"/>
      <c r="P12" s="145" t="str">
        <f>IFERROR(($D9*P9+$D10*P10+$D11*P11)/(SUM($D9:$D11)),"")</f>
        <v/>
      </c>
      <c r="Q12" s="145"/>
      <c r="R12" s="145" t="str">
        <f>IFERROR(($D9*R9+$D10*R10+$D11*R11)/(SUM($D9:$D11)),"")</f>
        <v/>
      </c>
      <c r="S12" s="145"/>
      <c r="T12" s="145" t="str">
        <f>IFERROR(($D9*T9+$D10*T10+$D11*T11)/(SUM($D9:$D11)),"")</f>
        <v/>
      </c>
      <c r="U12" s="145"/>
      <c r="V12" s="145" t="str">
        <f>IFERROR(($D9*V9+$D10*V10+$D11*V11)/(SUM($D9:$D11)),"")</f>
        <v/>
      </c>
      <c r="W12" s="145"/>
      <c r="X12" s="145" t="str">
        <f>IFERROR(($D9*X9+$D10*X10+$D11*X11)/(SUM($D9:$D11)),"")</f>
        <v/>
      </c>
      <c r="Y12" s="145"/>
    </row>
    <row r="13" spans="1:25" ht="63.65" customHeight="1">
      <c r="B13" s="374" t="s">
        <v>166</v>
      </c>
      <c r="C13" s="136" t="s">
        <v>167</v>
      </c>
      <c r="D13" s="141">
        <v>1</v>
      </c>
      <c r="E13" s="142"/>
      <c r="F13" s="142" t="s">
        <v>12</v>
      </c>
      <c r="G13" s="143"/>
      <c r="H13" s="142" t="s">
        <v>12</v>
      </c>
      <c r="I13" s="143"/>
      <c r="J13" s="142" t="s">
        <v>12</v>
      </c>
      <c r="K13" s="143"/>
      <c r="L13" s="142" t="s">
        <v>12</v>
      </c>
      <c r="M13" s="143"/>
      <c r="N13" s="142" t="s">
        <v>12</v>
      </c>
      <c r="O13" s="143"/>
      <c r="P13" s="142" t="s">
        <v>12</v>
      </c>
      <c r="Q13" s="143"/>
      <c r="R13" s="142" t="s">
        <v>12</v>
      </c>
      <c r="S13" s="143"/>
      <c r="T13" s="142" t="s">
        <v>12</v>
      </c>
      <c r="U13" s="143"/>
      <c r="V13" s="142" t="s">
        <v>12</v>
      </c>
      <c r="W13" s="143"/>
      <c r="X13" s="142" t="s">
        <v>12</v>
      </c>
      <c r="Y13" s="143"/>
    </row>
    <row r="14" spans="1:25" ht="80.150000000000006" customHeight="1">
      <c r="B14" s="375"/>
      <c r="C14" s="136" t="s">
        <v>168</v>
      </c>
      <c r="D14" s="141">
        <v>1</v>
      </c>
      <c r="E14" s="142"/>
      <c r="F14" s="142" t="s">
        <v>12</v>
      </c>
      <c r="G14" s="143"/>
      <c r="H14" s="142" t="s">
        <v>12</v>
      </c>
      <c r="I14" s="143"/>
      <c r="J14" s="142" t="s">
        <v>12</v>
      </c>
      <c r="K14" s="143"/>
      <c r="L14" s="142" t="s">
        <v>12</v>
      </c>
      <c r="M14" s="143"/>
      <c r="N14" s="142" t="s">
        <v>12</v>
      </c>
      <c r="O14" s="143"/>
      <c r="P14" s="142" t="s">
        <v>12</v>
      </c>
      <c r="Q14" s="143"/>
      <c r="R14" s="142" t="s">
        <v>12</v>
      </c>
      <c r="S14" s="143"/>
      <c r="T14" s="142" t="s">
        <v>12</v>
      </c>
      <c r="U14" s="143"/>
      <c r="V14" s="142" t="s">
        <v>12</v>
      </c>
      <c r="W14" s="143"/>
      <c r="X14" s="142" t="s">
        <v>12</v>
      </c>
      <c r="Y14" s="143"/>
    </row>
    <row r="15" spans="1:25" ht="74.150000000000006" customHeight="1">
      <c r="B15" s="376"/>
      <c r="C15" s="136" t="s">
        <v>169</v>
      </c>
      <c r="D15" s="141">
        <v>1</v>
      </c>
      <c r="E15" s="142"/>
      <c r="F15" s="142" t="s">
        <v>12</v>
      </c>
      <c r="G15" s="143"/>
      <c r="H15" s="142" t="s">
        <v>12</v>
      </c>
      <c r="I15" s="143"/>
      <c r="J15" s="142" t="s">
        <v>12</v>
      </c>
      <c r="K15" s="143"/>
      <c r="L15" s="142" t="s">
        <v>12</v>
      </c>
      <c r="M15" s="143"/>
      <c r="N15" s="142" t="s">
        <v>12</v>
      </c>
      <c r="O15" s="143"/>
      <c r="P15" s="142" t="s">
        <v>12</v>
      </c>
      <c r="Q15" s="143"/>
      <c r="R15" s="142" t="s">
        <v>12</v>
      </c>
      <c r="S15" s="143"/>
      <c r="T15" s="142" t="s">
        <v>12</v>
      </c>
      <c r="U15" s="143"/>
      <c r="V15" s="142" t="s">
        <v>12</v>
      </c>
      <c r="W15" s="143"/>
      <c r="X15" s="142" t="s">
        <v>12</v>
      </c>
      <c r="Y15" s="143"/>
    </row>
    <row r="16" spans="1:25" s="8" customFormat="1" ht="15.5">
      <c r="B16" s="387" t="s">
        <v>170</v>
      </c>
      <c r="C16" s="388"/>
      <c r="D16" s="146"/>
      <c r="E16" s="146"/>
      <c r="F16" s="147" t="str">
        <f>IFERROR(($D13*F13+$D14*F14+$D15*F15)/(SUM($D13:$D15)),"")</f>
        <v/>
      </c>
      <c r="G16" s="147"/>
      <c r="H16" s="147" t="str">
        <f>IFERROR(($D13*H13+$D14*H14+$D15*H15)/(SUM($D13:$D15)),"")</f>
        <v/>
      </c>
      <c r="I16" s="147"/>
      <c r="J16" s="147" t="str">
        <f>IFERROR(($D13*J13+$D14*J14+$D15*J15)/(SUM($D13:$D15)),"")</f>
        <v/>
      </c>
      <c r="K16" s="147"/>
      <c r="L16" s="147" t="str">
        <f>IFERROR(($D13*L13+$D14*L14+$D15*L15)/(SUM($D13:$D15)),"")</f>
        <v/>
      </c>
      <c r="M16" s="147"/>
      <c r="N16" s="147" t="str">
        <f>IFERROR(($D13*N13+$D14*N14+$D15*N15)/(SUM($D13:$D15)),"")</f>
        <v/>
      </c>
      <c r="O16" s="147"/>
      <c r="P16" s="147" t="str">
        <f>IFERROR(($D13*P13+$D14*P14+$D15*P15)/(SUM($D13:$D15)),"")</f>
        <v/>
      </c>
      <c r="Q16" s="147"/>
      <c r="R16" s="147" t="str">
        <f>IFERROR(($D13*R13+$D14*R14+$D15*R15)/(SUM($D13:$D15)),"")</f>
        <v/>
      </c>
      <c r="S16" s="147"/>
      <c r="T16" s="147" t="str">
        <f>IFERROR(($D13*T13+$D14*T14+$D15*T15)/(SUM($D13:$D15)),"")</f>
        <v/>
      </c>
      <c r="U16" s="147"/>
      <c r="V16" s="147" t="str">
        <f>IFERROR(($D13*V13+$D14*V14+$D15*V15)/(SUM($D13:$D15)),"")</f>
        <v/>
      </c>
      <c r="W16" s="147"/>
      <c r="X16" s="147" t="str">
        <f>IFERROR(($D13*X13+$D14*X14+$D15*X15)/(SUM($D13:$D15)),"")</f>
        <v/>
      </c>
      <c r="Y16" s="147"/>
    </row>
    <row r="17" spans="1:25" ht="70" customHeight="1">
      <c r="B17" s="389" t="s">
        <v>171</v>
      </c>
      <c r="C17" s="137" t="s">
        <v>180</v>
      </c>
      <c r="D17" s="141">
        <v>1</v>
      </c>
      <c r="E17" s="142"/>
      <c r="F17" s="142" t="s">
        <v>12</v>
      </c>
      <c r="G17" s="143"/>
      <c r="H17" s="142" t="s">
        <v>12</v>
      </c>
      <c r="I17" s="143"/>
      <c r="J17" s="142" t="s">
        <v>12</v>
      </c>
      <c r="K17" s="143"/>
      <c r="L17" s="142" t="s">
        <v>12</v>
      </c>
      <c r="M17" s="143"/>
      <c r="N17" s="142" t="s">
        <v>12</v>
      </c>
      <c r="O17" s="143"/>
      <c r="P17" s="142" t="s">
        <v>12</v>
      </c>
      <c r="Q17" s="143"/>
      <c r="R17" s="142" t="s">
        <v>12</v>
      </c>
      <c r="S17" s="143"/>
      <c r="T17" s="142" t="s">
        <v>12</v>
      </c>
      <c r="U17" s="143"/>
      <c r="V17" s="142" t="s">
        <v>12</v>
      </c>
      <c r="W17" s="143"/>
      <c r="X17" s="142" t="s">
        <v>12</v>
      </c>
      <c r="Y17" s="143"/>
    </row>
    <row r="18" spans="1:25" ht="70" customHeight="1">
      <c r="B18" s="390"/>
      <c r="C18" s="137" t="s">
        <v>347</v>
      </c>
      <c r="D18" s="141">
        <v>1</v>
      </c>
      <c r="E18" s="142"/>
      <c r="F18" s="142" t="s">
        <v>12</v>
      </c>
      <c r="G18" s="143"/>
      <c r="H18" s="142" t="s">
        <v>12</v>
      </c>
      <c r="I18" s="143"/>
      <c r="J18" s="142" t="s">
        <v>12</v>
      </c>
      <c r="K18" s="143"/>
      <c r="L18" s="142" t="s">
        <v>12</v>
      </c>
      <c r="M18" s="143"/>
      <c r="N18" s="142" t="s">
        <v>12</v>
      </c>
      <c r="O18" s="143"/>
      <c r="P18" s="142" t="s">
        <v>12</v>
      </c>
      <c r="Q18" s="143"/>
      <c r="R18" s="142" t="s">
        <v>12</v>
      </c>
      <c r="S18" s="143"/>
      <c r="T18" s="142" t="s">
        <v>12</v>
      </c>
      <c r="U18" s="143"/>
      <c r="V18" s="142" t="s">
        <v>12</v>
      </c>
      <c r="W18" s="143"/>
      <c r="X18" s="142" t="s">
        <v>12</v>
      </c>
      <c r="Y18" s="143"/>
    </row>
    <row r="19" spans="1:25" ht="59.5" customHeight="1">
      <c r="B19" s="391"/>
      <c r="C19" s="137" t="s">
        <v>181</v>
      </c>
      <c r="D19" s="141">
        <v>1</v>
      </c>
      <c r="E19" s="142"/>
      <c r="F19" s="142" t="s">
        <v>12</v>
      </c>
      <c r="G19" s="143"/>
      <c r="H19" s="142" t="s">
        <v>12</v>
      </c>
      <c r="I19" s="143"/>
      <c r="J19" s="142" t="s">
        <v>12</v>
      </c>
      <c r="K19" s="143"/>
      <c r="L19" s="142" t="s">
        <v>12</v>
      </c>
      <c r="M19" s="143"/>
      <c r="N19" s="142" t="s">
        <v>12</v>
      </c>
      <c r="O19" s="143"/>
      <c r="P19" s="142" t="s">
        <v>12</v>
      </c>
      <c r="Q19" s="143"/>
      <c r="R19" s="142" t="s">
        <v>12</v>
      </c>
      <c r="S19" s="143"/>
      <c r="T19" s="142" t="s">
        <v>12</v>
      </c>
      <c r="U19" s="143"/>
      <c r="V19" s="142" t="s">
        <v>12</v>
      </c>
      <c r="W19" s="143"/>
      <c r="X19" s="142" t="s">
        <v>12</v>
      </c>
      <c r="Y19" s="143"/>
    </row>
    <row r="20" spans="1:25" s="8" customFormat="1" ht="15.5">
      <c r="B20" s="392" t="s">
        <v>172</v>
      </c>
      <c r="C20" s="393"/>
      <c r="D20" s="148"/>
      <c r="E20" s="148"/>
      <c r="F20" s="149" t="str">
        <f>IFERROR(($D17*F17+$D18*F18+$D19*F19)/(SUM($D17:$D19)),"")</f>
        <v/>
      </c>
      <c r="G20" s="149"/>
      <c r="H20" s="149" t="str">
        <f>IFERROR(($D17*H17+$D18*H18+$D19*H19)/(SUM($D17:$D19)),"")</f>
        <v/>
      </c>
      <c r="I20" s="149"/>
      <c r="J20" s="149" t="str">
        <f>IFERROR(($D17*J17+$D18*J18+$D19*J19)/(SUM($D17:$D19)),"")</f>
        <v/>
      </c>
      <c r="K20" s="149"/>
      <c r="L20" s="149" t="str">
        <f>IFERROR(($D17*L17+$D18*L18+$D19*L19)/(SUM($D17:$D19)),"")</f>
        <v/>
      </c>
      <c r="M20" s="149"/>
      <c r="N20" s="149" t="str">
        <f>IFERROR(($D17*N17+$D18*N18+$D19*N19)/(SUM($D17:$D19)),"")</f>
        <v/>
      </c>
      <c r="O20" s="149"/>
      <c r="P20" s="149" t="str">
        <f>IFERROR(($D17*P17+$D18*P18+$D19*P19)/(SUM($D17:$D19)),"")</f>
        <v/>
      </c>
      <c r="Q20" s="149"/>
      <c r="R20" s="149" t="str">
        <f>IFERROR(($D17*R17+$D18*R18+$D19*R19)/(SUM($D17:$D19)),"")</f>
        <v/>
      </c>
      <c r="S20" s="149"/>
      <c r="T20" s="149" t="str">
        <f>IFERROR(($D17*T17+$D18*T18+$D19*T19)/(SUM($D17:$D19)),"")</f>
        <v/>
      </c>
      <c r="U20" s="149"/>
      <c r="V20" s="149" t="str">
        <f>IFERROR(($D17*V17+$D18*V18+$D19*V19)/(SUM($D17:$D19)),"")</f>
        <v/>
      </c>
      <c r="W20" s="149"/>
      <c r="X20" s="149" t="str">
        <f>IFERROR(($D17*X17+$D18*X18+$D19*X19)/(SUM($D17:$D19)),"")</f>
        <v/>
      </c>
      <c r="Y20" s="149"/>
    </row>
    <row r="21" spans="1:25" ht="86.15" customHeight="1">
      <c r="B21" s="354" t="s">
        <v>174</v>
      </c>
      <c r="C21" s="150" t="s">
        <v>182</v>
      </c>
      <c r="D21" s="141">
        <v>1</v>
      </c>
      <c r="E21" s="142"/>
      <c r="F21" s="142" t="s">
        <v>12</v>
      </c>
      <c r="G21" s="143"/>
      <c r="H21" s="142" t="s">
        <v>12</v>
      </c>
      <c r="I21" s="143"/>
      <c r="J21" s="142" t="s">
        <v>12</v>
      </c>
      <c r="K21" s="143"/>
      <c r="L21" s="142" t="s">
        <v>12</v>
      </c>
      <c r="M21" s="143"/>
      <c r="N21" s="142" t="s">
        <v>12</v>
      </c>
      <c r="O21" s="143"/>
      <c r="P21" s="142" t="s">
        <v>12</v>
      </c>
      <c r="Q21" s="143"/>
      <c r="R21" s="142" t="s">
        <v>12</v>
      </c>
      <c r="S21" s="143"/>
      <c r="T21" s="142" t="s">
        <v>12</v>
      </c>
      <c r="U21" s="143"/>
      <c r="V21" s="142" t="s">
        <v>12</v>
      </c>
      <c r="W21" s="143"/>
      <c r="X21" s="142" t="s">
        <v>12</v>
      </c>
      <c r="Y21" s="143"/>
    </row>
    <row r="22" spans="1:25" ht="71.150000000000006" customHeight="1">
      <c r="B22" s="355"/>
      <c r="C22" s="165" t="s">
        <v>195</v>
      </c>
      <c r="D22" s="141">
        <v>1</v>
      </c>
      <c r="E22" s="142"/>
      <c r="F22" s="142" t="s">
        <v>12</v>
      </c>
      <c r="G22" s="143"/>
      <c r="H22" s="142" t="s">
        <v>12</v>
      </c>
      <c r="I22" s="143"/>
      <c r="J22" s="142" t="s">
        <v>12</v>
      </c>
      <c r="K22" s="143"/>
      <c r="L22" s="142" t="s">
        <v>12</v>
      </c>
      <c r="M22" s="143"/>
      <c r="N22" s="142" t="s">
        <v>12</v>
      </c>
      <c r="O22" s="143"/>
      <c r="P22" s="142" t="s">
        <v>12</v>
      </c>
      <c r="Q22" s="143"/>
      <c r="R22" s="142" t="s">
        <v>12</v>
      </c>
      <c r="S22" s="143"/>
      <c r="T22" s="142" t="s">
        <v>12</v>
      </c>
      <c r="U22" s="143"/>
      <c r="V22" s="142" t="s">
        <v>12</v>
      </c>
      <c r="W22" s="143"/>
      <c r="X22" s="142" t="s">
        <v>12</v>
      </c>
      <c r="Y22" s="143"/>
    </row>
    <row r="23" spans="1:25" s="8" customFormat="1" ht="15.5">
      <c r="B23" s="356" t="s">
        <v>173</v>
      </c>
      <c r="C23" s="357"/>
      <c r="D23" s="151"/>
      <c r="E23" s="151"/>
      <c r="F23" s="152" t="str">
        <f>IFERROR(($D21*F21+$D22*F22)/(SUM($D21:$D22)),"")</f>
        <v/>
      </c>
      <c r="G23" s="152"/>
      <c r="H23" s="152" t="str">
        <f>IFERROR(($D21*H21+$D22*H22)/(SUM($D21:$D22)),"")</f>
        <v/>
      </c>
      <c r="I23" s="152"/>
      <c r="J23" s="152" t="str">
        <f>IFERROR(($D21*J21+$D22*J22)/(SUM($D21:$D22)),"")</f>
        <v/>
      </c>
      <c r="K23" s="152"/>
      <c r="L23" s="152" t="str">
        <f>IFERROR(($D21*L21+$D22*L22)/(SUM($D21:$D22)),"")</f>
        <v/>
      </c>
      <c r="M23" s="152"/>
      <c r="N23" s="152" t="str">
        <f>IFERROR(($D21*N21+$D22*N22)/(SUM($D21:$D22)),"")</f>
        <v/>
      </c>
      <c r="O23" s="152"/>
      <c r="P23" s="152" t="str">
        <f>IFERROR(($D21*P21+$D22*P22)/(SUM($D21:$D22)),"")</f>
        <v/>
      </c>
      <c r="Q23" s="152"/>
      <c r="R23" s="152" t="str">
        <f>IFERROR(($D21*R21+$D22*R22)/(SUM($D21:$D22)),"")</f>
        <v/>
      </c>
      <c r="S23" s="152"/>
      <c r="T23" s="152" t="str">
        <f>IFERROR(($D21*T21+$D22*T22)/(SUM($D21:$D22)),"")</f>
        <v/>
      </c>
      <c r="U23" s="152"/>
      <c r="V23" s="152" t="str">
        <f>IFERROR(($D21*V21+$D22*V22)/(SUM($D21:$D22)),"")</f>
        <v/>
      </c>
      <c r="W23" s="152"/>
      <c r="X23" s="152" t="str">
        <f>IFERROR(($D21*X21+$D22*X22)/(SUM($D21:$D22)),"")</f>
        <v/>
      </c>
      <c r="Y23" s="152"/>
    </row>
    <row r="24" spans="1:25" ht="63.65" customHeight="1">
      <c r="B24" s="379" t="s">
        <v>187</v>
      </c>
      <c r="C24" s="153" t="s">
        <v>183</v>
      </c>
      <c r="D24" s="141">
        <v>1</v>
      </c>
      <c r="E24" s="142"/>
      <c r="F24" s="142" t="s">
        <v>12</v>
      </c>
      <c r="G24" s="143"/>
      <c r="H24" s="142" t="s">
        <v>12</v>
      </c>
      <c r="I24" s="143"/>
      <c r="J24" s="142" t="s">
        <v>12</v>
      </c>
      <c r="K24" s="143"/>
      <c r="L24" s="142" t="s">
        <v>12</v>
      </c>
      <c r="M24" s="143"/>
      <c r="N24" s="142" t="s">
        <v>12</v>
      </c>
      <c r="O24" s="143"/>
      <c r="P24" s="142" t="s">
        <v>12</v>
      </c>
      <c r="Q24" s="143"/>
      <c r="R24" s="142" t="s">
        <v>12</v>
      </c>
      <c r="S24" s="143"/>
      <c r="T24" s="142" t="s">
        <v>12</v>
      </c>
      <c r="U24" s="143"/>
      <c r="V24" s="142" t="s">
        <v>12</v>
      </c>
      <c r="W24" s="143"/>
      <c r="X24" s="142" t="s">
        <v>12</v>
      </c>
      <c r="Y24" s="143"/>
    </row>
    <row r="25" spans="1:25" ht="78" customHeight="1">
      <c r="B25" s="380"/>
      <c r="C25" s="153" t="s">
        <v>184</v>
      </c>
      <c r="D25" s="141">
        <v>1</v>
      </c>
      <c r="E25" s="142"/>
      <c r="F25" s="142" t="s">
        <v>12</v>
      </c>
      <c r="G25" s="143"/>
      <c r="H25" s="142" t="s">
        <v>12</v>
      </c>
      <c r="I25" s="143"/>
      <c r="J25" s="142" t="s">
        <v>12</v>
      </c>
      <c r="K25" s="143"/>
      <c r="L25" s="142" t="s">
        <v>12</v>
      </c>
      <c r="M25" s="143"/>
      <c r="N25" s="142" t="s">
        <v>12</v>
      </c>
      <c r="O25" s="143"/>
      <c r="P25" s="142" t="s">
        <v>12</v>
      </c>
      <c r="Q25" s="143"/>
      <c r="R25" s="142" t="s">
        <v>12</v>
      </c>
      <c r="S25" s="143"/>
      <c r="T25" s="142" t="s">
        <v>12</v>
      </c>
      <c r="U25" s="143"/>
      <c r="V25" s="142" t="s">
        <v>12</v>
      </c>
      <c r="W25" s="143"/>
      <c r="X25" s="142" t="s">
        <v>12</v>
      </c>
      <c r="Y25" s="143"/>
    </row>
    <row r="26" spans="1:25" ht="73" customHeight="1">
      <c r="B26" s="380"/>
      <c r="C26" s="153" t="s">
        <v>185</v>
      </c>
      <c r="D26" s="141">
        <v>1</v>
      </c>
      <c r="E26" s="142"/>
      <c r="F26" s="142" t="s">
        <v>12</v>
      </c>
      <c r="G26" s="143"/>
      <c r="H26" s="142" t="s">
        <v>12</v>
      </c>
      <c r="I26" s="143"/>
      <c r="J26" s="142" t="s">
        <v>12</v>
      </c>
      <c r="K26" s="143"/>
      <c r="L26" s="142" t="s">
        <v>12</v>
      </c>
      <c r="M26" s="143"/>
      <c r="N26" s="142" t="s">
        <v>12</v>
      </c>
      <c r="O26" s="143"/>
      <c r="P26" s="142" t="s">
        <v>12</v>
      </c>
      <c r="Q26" s="143"/>
      <c r="R26" s="142" t="s">
        <v>12</v>
      </c>
      <c r="S26" s="143"/>
      <c r="T26" s="142" t="s">
        <v>12</v>
      </c>
      <c r="U26" s="143"/>
      <c r="V26" s="142" t="s">
        <v>12</v>
      </c>
      <c r="W26" s="143"/>
      <c r="X26" s="142" t="s">
        <v>12</v>
      </c>
      <c r="Y26" s="143"/>
    </row>
    <row r="27" spans="1:25" ht="80.5" customHeight="1">
      <c r="B27" s="381"/>
      <c r="C27" s="154" t="s">
        <v>186</v>
      </c>
      <c r="D27" s="141">
        <v>1</v>
      </c>
      <c r="E27" s="142"/>
      <c r="F27" s="142" t="s">
        <v>12</v>
      </c>
      <c r="G27" s="143"/>
      <c r="H27" s="142" t="s">
        <v>12</v>
      </c>
      <c r="I27" s="143"/>
      <c r="J27" s="142" t="s">
        <v>12</v>
      </c>
      <c r="K27" s="143"/>
      <c r="L27" s="142" t="s">
        <v>12</v>
      </c>
      <c r="M27" s="143"/>
      <c r="N27" s="142" t="s">
        <v>12</v>
      </c>
      <c r="O27" s="143"/>
      <c r="P27" s="142" t="s">
        <v>12</v>
      </c>
      <c r="Q27" s="143"/>
      <c r="R27" s="142" t="s">
        <v>12</v>
      </c>
      <c r="S27" s="143"/>
      <c r="T27" s="142" t="s">
        <v>12</v>
      </c>
      <c r="U27" s="143"/>
      <c r="V27" s="142" t="s">
        <v>12</v>
      </c>
      <c r="W27" s="143"/>
      <c r="X27" s="142" t="s">
        <v>12</v>
      </c>
      <c r="Y27" s="143"/>
    </row>
    <row r="28" spans="1:25" s="8" customFormat="1" ht="15.5">
      <c r="A28" s="1"/>
      <c r="B28" s="377" t="s">
        <v>188</v>
      </c>
      <c r="C28" s="378"/>
      <c r="D28" s="155"/>
      <c r="E28" s="155"/>
      <c r="F28" s="156" t="str">
        <f>IFERROR(($D24*F24+$D25*F25+$D26*F26+$D27*F27)/(SUM($D24:$D27)),"")</f>
        <v/>
      </c>
      <c r="G28" s="156"/>
      <c r="H28" s="156" t="str">
        <f>IFERROR(($D24*H24+$D25*H25+$D26*H26+$D27*H27)/(SUM($D24:$D27)),"")</f>
        <v/>
      </c>
      <c r="I28" s="156"/>
      <c r="J28" s="156" t="str">
        <f>IFERROR(($D24*J24+$D25*J25+$D26*J26+$D27*J27)/(SUM($D24:$D27)),"")</f>
        <v/>
      </c>
      <c r="K28" s="156"/>
      <c r="L28" s="156" t="str">
        <f>IFERROR(($D24*L24+$D25*L25+$D26*L26+$D27*L27)/(SUM($D24:$D27)),"")</f>
        <v/>
      </c>
      <c r="M28" s="156"/>
      <c r="N28" s="156" t="str">
        <f>IFERROR(($D24*N24+$D25*N25+$D26*N26+$D27*N27)/(SUM($D24:$D27)),"")</f>
        <v/>
      </c>
      <c r="O28" s="156"/>
      <c r="P28" s="156" t="str">
        <f>IFERROR(($D24*P24+$D25*P25+$D26*P26+$D27*P27)/(SUM($D24:$D27)),"")</f>
        <v/>
      </c>
      <c r="Q28" s="156"/>
      <c r="R28" s="156" t="str">
        <f>IFERROR(($D24*R24+$D25*R25+$D26*R26+$D27*R27)/(SUM($D24:$D27)),"")</f>
        <v/>
      </c>
      <c r="S28" s="156"/>
      <c r="T28" s="156" t="str">
        <f>IFERROR(($D24*T24+$D25*T25+$D26*T26+$D27*T27)/(SUM($D24:$D27)),"")</f>
        <v/>
      </c>
      <c r="U28" s="156"/>
      <c r="V28" s="156" t="str">
        <f>IFERROR(($D24*V24+$D25*V25+$D26*V26+$D27*V27)/(SUM($D24:$D27)),"")</f>
        <v/>
      </c>
      <c r="W28" s="156"/>
      <c r="X28" s="156" t="str">
        <f>IFERROR(($D24*X24+$D25*X25+$D26*X26+$D27*X27)/(SUM($D24:$D27)),"")</f>
        <v/>
      </c>
      <c r="Y28" s="156"/>
    </row>
    <row r="29" spans="1:25" ht="47.15" customHeight="1">
      <c r="B29" s="382" t="s">
        <v>194</v>
      </c>
      <c r="C29" s="138" t="s">
        <v>190</v>
      </c>
      <c r="D29" s="141">
        <v>1</v>
      </c>
      <c r="E29" s="142"/>
      <c r="F29" s="142" t="s">
        <v>12</v>
      </c>
      <c r="G29" s="143"/>
      <c r="H29" s="142" t="s">
        <v>12</v>
      </c>
      <c r="I29" s="143"/>
      <c r="J29" s="142" t="s">
        <v>12</v>
      </c>
      <c r="K29" s="143"/>
      <c r="L29" s="142" t="s">
        <v>12</v>
      </c>
      <c r="M29" s="143"/>
      <c r="N29" s="142" t="s">
        <v>12</v>
      </c>
      <c r="O29" s="143"/>
      <c r="P29" s="142" t="s">
        <v>12</v>
      </c>
      <c r="Q29" s="143"/>
      <c r="R29" s="142" t="s">
        <v>12</v>
      </c>
      <c r="S29" s="143"/>
      <c r="T29" s="142" t="s">
        <v>12</v>
      </c>
      <c r="U29" s="143"/>
      <c r="V29" s="142" t="s">
        <v>12</v>
      </c>
      <c r="W29" s="143"/>
      <c r="X29" s="142" t="s">
        <v>12</v>
      </c>
      <c r="Y29" s="143"/>
    </row>
    <row r="30" spans="1:25" ht="81.650000000000006" customHeight="1">
      <c r="B30" s="383"/>
      <c r="C30" s="157" t="s">
        <v>191</v>
      </c>
      <c r="D30" s="141">
        <v>1</v>
      </c>
      <c r="E30" s="142"/>
      <c r="F30" s="142" t="s">
        <v>12</v>
      </c>
      <c r="G30" s="143"/>
      <c r="H30" s="142" t="s">
        <v>12</v>
      </c>
      <c r="I30" s="143"/>
      <c r="J30" s="142" t="s">
        <v>12</v>
      </c>
      <c r="K30" s="143"/>
      <c r="L30" s="142" t="s">
        <v>12</v>
      </c>
      <c r="M30" s="143"/>
      <c r="N30" s="142" t="s">
        <v>12</v>
      </c>
      <c r="O30" s="143"/>
      <c r="P30" s="142" t="s">
        <v>12</v>
      </c>
      <c r="Q30" s="143"/>
      <c r="R30" s="142" t="s">
        <v>12</v>
      </c>
      <c r="S30" s="143"/>
      <c r="T30" s="142" t="s">
        <v>12</v>
      </c>
      <c r="U30" s="143"/>
      <c r="V30" s="142" t="s">
        <v>12</v>
      </c>
      <c r="W30" s="143"/>
      <c r="X30" s="142" t="s">
        <v>12</v>
      </c>
      <c r="Y30" s="143"/>
    </row>
    <row r="31" spans="1:25" ht="57" customHeight="1">
      <c r="B31" s="383"/>
      <c r="C31" s="138" t="s">
        <v>192</v>
      </c>
      <c r="D31" s="141">
        <v>1</v>
      </c>
      <c r="E31" s="142"/>
      <c r="F31" s="142" t="s">
        <v>12</v>
      </c>
      <c r="G31" s="143"/>
      <c r="H31" s="142" t="s">
        <v>12</v>
      </c>
      <c r="I31" s="143"/>
      <c r="J31" s="142" t="s">
        <v>12</v>
      </c>
      <c r="K31" s="143"/>
      <c r="L31" s="142" t="s">
        <v>12</v>
      </c>
      <c r="M31" s="143"/>
      <c r="N31" s="142" t="s">
        <v>12</v>
      </c>
      <c r="O31" s="143"/>
      <c r="P31" s="142" t="s">
        <v>12</v>
      </c>
      <c r="Q31" s="143"/>
      <c r="R31" s="142" t="s">
        <v>12</v>
      </c>
      <c r="S31" s="143"/>
      <c r="T31" s="142" t="s">
        <v>12</v>
      </c>
      <c r="U31" s="143"/>
      <c r="V31" s="142" t="s">
        <v>12</v>
      </c>
      <c r="W31" s="143"/>
      <c r="X31" s="142" t="s">
        <v>12</v>
      </c>
      <c r="Y31" s="143"/>
    </row>
    <row r="32" spans="1:25" ht="78.650000000000006" customHeight="1">
      <c r="B32" s="384"/>
      <c r="C32" s="138" t="s">
        <v>193</v>
      </c>
      <c r="D32" s="141">
        <v>1</v>
      </c>
      <c r="E32" s="142"/>
      <c r="F32" s="142" t="s">
        <v>12</v>
      </c>
      <c r="G32" s="143"/>
      <c r="H32" s="142" t="s">
        <v>12</v>
      </c>
      <c r="I32" s="143"/>
      <c r="J32" s="142" t="s">
        <v>12</v>
      </c>
      <c r="K32" s="143"/>
      <c r="L32" s="142" t="s">
        <v>12</v>
      </c>
      <c r="M32" s="143"/>
      <c r="N32" s="142" t="s">
        <v>12</v>
      </c>
      <c r="O32" s="143"/>
      <c r="P32" s="142" t="s">
        <v>12</v>
      </c>
      <c r="Q32" s="143"/>
      <c r="R32" s="142" t="s">
        <v>12</v>
      </c>
      <c r="S32" s="143"/>
      <c r="T32" s="142" t="s">
        <v>12</v>
      </c>
      <c r="U32" s="143"/>
      <c r="V32" s="142" t="s">
        <v>12</v>
      </c>
      <c r="W32" s="143"/>
      <c r="X32" s="142" t="s">
        <v>12</v>
      </c>
      <c r="Y32" s="143"/>
    </row>
    <row r="33" spans="2:25" s="8" customFormat="1" ht="15.5">
      <c r="B33" s="385" t="s">
        <v>189</v>
      </c>
      <c r="C33" s="386"/>
      <c r="D33" s="158"/>
      <c r="E33" s="158"/>
      <c r="F33" s="159" t="str">
        <f>IFERROR(($D29*F29+$D30*F30+$D31*F31+$D32*F32)/(SUM($D29:$D32)),"")</f>
        <v/>
      </c>
      <c r="G33" s="160"/>
      <c r="H33" s="159" t="str">
        <f>IFERROR(($D29*H29+$D30*H30+$D31*H31+$D32*H32)/(SUM($D29:$D32)),"")</f>
        <v/>
      </c>
      <c r="I33" s="160"/>
      <c r="J33" s="159" t="str">
        <f>IFERROR(($D29*J29+$D30*J30+$D31*J31+$D32*J32)/(SUM($D29:$D32)),"")</f>
        <v/>
      </c>
      <c r="K33" s="161"/>
      <c r="L33" s="159" t="str">
        <f>IFERROR(($D29*L29+$D30*L30+$D31*L31+$D32*L32)/(SUM($D29:$D32)),"")</f>
        <v/>
      </c>
      <c r="M33" s="161"/>
      <c r="N33" s="159" t="str">
        <f>IFERROR(($D29*N29+$D30*N30+$D31*N31+$D32*N32)/(SUM($D29:$D32)),"")</f>
        <v/>
      </c>
      <c r="O33" s="161"/>
      <c r="P33" s="159" t="str">
        <f>IFERROR(($D29*P29+$D30*P30+$D31*P31+$D32*P32)/(SUM($D29:$D32)),"")</f>
        <v/>
      </c>
      <c r="Q33" s="161"/>
      <c r="R33" s="159" t="str">
        <f>IFERROR(($D29*R29+$D30*R30+$D31*R31+$D32*R32)/(SUM($D29:$D32)),"")</f>
        <v/>
      </c>
      <c r="S33" s="161"/>
      <c r="T33" s="159" t="str">
        <f>IFERROR(($D29*T29+$D30*T30+$D31*T31+$D32*T32)/(SUM($D29:$D32)),"")</f>
        <v/>
      </c>
      <c r="U33" s="161"/>
      <c r="V33" s="159" t="str">
        <f>IFERROR(($D29*V29+$D30*V30+$D31*V31+$D32*V32)/(SUM($D29:$D32)),"")</f>
        <v/>
      </c>
      <c r="W33" s="161"/>
      <c r="X33" s="159" t="str">
        <f>IFERROR(($D29*X29+$D30*X30+$D31*X31+$D32*X32)/(SUM($D29:$D32)),"")</f>
        <v/>
      </c>
      <c r="Y33" s="161"/>
    </row>
    <row r="34" spans="2:25" s="9" customFormat="1" ht="21">
      <c r="B34" s="366" t="s">
        <v>346</v>
      </c>
      <c r="C34" s="367"/>
      <c r="D34" s="162" t="str">
        <f>IFERROR((D12*B9+D16*B13+D20*B17+D23*B21+D28*B24+D33*B29)/(B9+B13+B17+B21+B24+B29),"")</f>
        <v/>
      </c>
      <c r="E34" s="162" t="str">
        <f>IFERROR((E12*C9+E16*C13+E20*C17+E23*C21+E28*C24+E33*C29)/(C9+C13+C17+C21+C24+C29),"")</f>
        <v/>
      </c>
      <c r="F34" s="162" t="str">
        <f>IFERROR(($D9*F9+$D10*F10+$D11*F11+$D13*F13+$D14*F14+$D15*F15+$D17*F17+$D18*F18+$D19*F19+$D21*F21+$D22*F22+$D24*F24+$D25*F25+$D26*F26+$D27*F27+$D29*F29+$D30*F30+$D31*F31+$D32*F32)/(SUM($D9:$D32)),"")</f>
        <v/>
      </c>
      <c r="G34" s="162" t="str">
        <f>IFERROR((G12*E12+G16*E13+G20*E17+G23*E21+G28*E24+G33*E29)/(E12+E13+E17+E21+E24+E29),"")</f>
        <v/>
      </c>
      <c r="H34" s="162" t="str">
        <f>IFERROR(($D9*H9+$D10*H10+$D11*H11+$D13*H13+$D14*H14+$D15*H15+$D17*H17+$D18*H18+$D19*H19+$D21*H21+$D22*H22+$D24*H24+$D25*H25+$D26*H26+$D27*H27+$D29*H29+$D30*H30+$D31*H31+$D32*H32)/(SUM($D9:$D32)),"")</f>
        <v/>
      </c>
      <c r="I34" s="162" t="str">
        <f>IFERROR((I12*K12+I16*K16+I20*K20+I23*K23+I28*K28+I33*K33)/(K12+K16+K20+K23+K28+K33),"")</f>
        <v/>
      </c>
      <c r="J34" s="162" t="str">
        <f>IFERROR(($D9*J9+$D10*J10+$D11*J11+$D13*J13+$D14*J14+$D15*J15+$D17*J17+$D18*J18+$D19*J19+$D21*J21+$D22*J22+$D24*J24+$D25*J25+$D26*J26+$D27*J27+$D29*J29+$D30*J30+$D31*J31+$D32*J32)/(SUM($D9:$D32)),"")</f>
        <v/>
      </c>
      <c r="K34" s="162"/>
      <c r="L34" s="162" t="str">
        <f>IFERROR(($D9*L9+$D10*L10+$D11*L11+$D13*L13+$D14*L14+$D15*L15+$D17*L17+$D18*L18+$D19*L19+$D21*L21+$D22*L22+$D24*L24+$D25*L25+$D26*L26+$D27*L27+$D29*L29+$D30*L30+$D31*L31+$D32*L32)/(SUM($D9:$D32)),"")</f>
        <v/>
      </c>
      <c r="M34" s="162"/>
      <c r="N34" s="162" t="str">
        <f>IFERROR(($D9*N9+$D10*N10+$D11*N11+$D13*N13+$D14*N14+$D15*N15+$D17*N17+$D18*N18+$D19*N19+$D21*N21+$D22*N22+$D24*N24+$D25*N25+$D26*N26+$D27*N27+$D29*N29+$D30*N30+$D31*N31+$D32*N32)/(SUM($D9:$D32)),"")</f>
        <v/>
      </c>
      <c r="O34" s="162"/>
      <c r="P34" s="162" t="str">
        <f>IFERROR(($D9*P9+$D10*P10+$D11*P11+$D13*P13+$D14*P14+$D15*P15+$D17*P17+$D18*P18+$D19*P19+$D21*P21+$D22*P22+$D24*P24+$D25*P25+$D26*P26+$D27*P27+$D29*P29+$D30*P30+$D31*P31+$D32*P32)/(SUM($D9:$D32)),"")</f>
        <v/>
      </c>
      <c r="Q34" s="162"/>
      <c r="R34" s="162" t="str">
        <f>IFERROR(($D9*R9+$D10*R10+$D11*R11+$D13*R13+$D14*R14+$D15*R15+$D17*R17+$D18*R18+$D19*R19+$D21*R21+$D22*R22+$D24*R24+$D25*R25+$D26*R26+$D27*R27+$D29*R29+$D30*R30+$D31*R31+$D32*R32)/(SUM($D9:$D32)),"")</f>
        <v/>
      </c>
      <c r="S34" s="162"/>
      <c r="T34" s="162" t="str">
        <f>IFERROR(($D9*T9+$D10*T10+$D11*T11+$D13*T13+$D14*T14+$D15*T15+$D17*T17+$D18*T18+$D19*T19+$D21*T21+$D22*T22+$D24*T24+$D25*T25+$D26*T26+$D27*T27+$D29*T29+$D30*T30+$D31*T31+$D32*T32)/(SUM($D9:$D32)),"")</f>
        <v/>
      </c>
      <c r="U34" s="162"/>
      <c r="V34" s="162" t="str">
        <f>IFERROR(($D9*V9+$D10*V10+$D11*V11+$D13*V13+$D14*V14+$D15*V15+$D17*V17+$D18*V18+$D19*V19+$D21*V21+$D22*V22+$D24*V24+$D25*V25+$D26*V26+$D27*V27+$D29*V29+$D30*V30+$D31*V31+$D32*V32)/(SUM($D9:$D32)),"")</f>
        <v/>
      </c>
      <c r="W34" s="162"/>
      <c r="X34" s="162" t="str">
        <f>IFERROR(($D9*X9+$D10*X10+$D11*X11+$D13*X13+$D14*X14+$D15*X15+$D17*X17+$D18*X18+$D19*X19+$D21*X21+$D22*X22+$D24*X24+$D25*X25+$D26*X26+$D27*X27+$D29*X29+$D30*X30+$D31*X31+$D32*X32)/(SUM($D9:$D32)),"")</f>
        <v/>
      </c>
      <c r="Y34" s="162"/>
    </row>
    <row r="35" spans="2:25">
      <c r="F35" s="10"/>
      <c r="G35" s="10"/>
      <c r="H35" s="10"/>
      <c r="I35" s="10"/>
      <c r="J35" s="10"/>
      <c r="K35" s="10"/>
      <c r="L35" s="10"/>
      <c r="M35" s="10"/>
      <c r="N35" s="10"/>
      <c r="O35" s="10"/>
      <c r="P35" s="10"/>
      <c r="Q35" s="25"/>
      <c r="R35" s="10"/>
      <c r="S35" s="25"/>
      <c r="T35" s="25"/>
      <c r="U35" s="25"/>
      <c r="V35" s="10"/>
      <c r="W35" s="10"/>
      <c r="X35" s="10"/>
      <c r="Y35" s="10"/>
    </row>
    <row r="36" spans="2:25">
      <c r="S36" s="26"/>
      <c r="T36" s="26"/>
      <c r="U36" s="26"/>
    </row>
  </sheetData>
  <dataConsolidate/>
  <mergeCells count="30">
    <mergeCell ref="B2:C2"/>
    <mergeCell ref="B1:C1"/>
    <mergeCell ref="B7:B8"/>
    <mergeCell ref="C7:C8"/>
    <mergeCell ref="B34:C34"/>
    <mergeCell ref="B4:C5"/>
    <mergeCell ref="B12:C12"/>
    <mergeCell ref="B9:B11"/>
    <mergeCell ref="B13:B15"/>
    <mergeCell ref="B28:C28"/>
    <mergeCell ref="B24:B27"/>
    <mergeCell ref="B29:B32"/>
    <mergeCell ref="B33:C33"/>
    <mergeCell ref="B16:C16"/>
    <mergeCell ref="B17:B19"/>
    <mergeCell ref="B20:C20"/>
    <mergeCell ref="B21:B22"/>
    <mergeCell ref="B23:C23"/>
    <mergeCell ref="D7:D8"/>
    <mergeCell ref="E7:E8"/>
    <mergeCell ref="X7:Y7"/>
    <mergeCell ref="N7:O7"/>
    <mergeCell ref="J7:K7"/>
    <mergeCell ref="L7:M7"/>
    <mergeCell ref="F7:G7"/>
    <mergeCell ref="H7:I7"/>
    <mergeCell ref="P7:Q7"/>
    <mergeCell ref="V7:W7"/>
    <mergeCell ref="R7:S7"/>
    <mergeCell ref="T7:U7"/>
  </mergeCells>
  <phoneticPr fontId="15" type="noConversion"/>
  <dataValidations xWindow="464" yWindow="663" count="3">
    <dataValidation type="list" allowBlank="1" showInputMessage="1" showErrorMessage="1" prompt="(Default value = 1)" sqref="D29:D32 D24:D27 D17:D19 D21:D22 D13:D15 D9:D11" xr:uid="{00000000-0002-0000-0300-000000000000}">
      <formula1>"0.5,1,2"</formula1>
    </dataValidation>
    <dataValidation type="list" allowBlank="1" showInputMessage="1" showErrorMessage="1" sqref="L30:L32" xr:uid="{00000000-0002-0000-0300-000001000000}">
      <formula1>"Please select,1,2,3,4,5,6"</formula1>
    </dataValidation>
    <dataValidation type="list" allowBlank="1" showInputMessage="1" showErrorMessage="1" sqref="F9:F11 F13:F15 F17:F19 F21:F22 F24:F27 F29:F32 H29:H32 H24:H27 H21:H22 H17:H19 H13:H15 H9:H11 J13:J15 J9:J11 J17:J19 J21:J22 J24:J27 J29:J32 L29 N29:N32 L9:L11 N9:N11 P9:P11 R9:R11 L13:L15 N13:N15 P13:P15 R13:R15 L17:L19 N17:N19 P17:P19 R17:R19 L21:L22 N21:N22 P21:P22 R21:R22 L24:L27 N24:N27 P24:P27 R24:R27 R29:R32 P29:P32 T9:T11 V9:V11 X9:X11 T13:T15 V13:V15 X13:X15 T17:T19 V17:V19 X17:X19 T21:T22 V21:V22 X21:X22 T24:T27 V24:V27 X24:X27 T29:T32 V29:V32 X29:X32" xr:uid="{6C4C6F90-6211-459C-AEDA-EFB3158819CE}">
      <formula1>"يرجى الاختيار,1,2,3,4,5,6"</formula1>
    </dataValidation>
  </dataValidations>
  <pageMargins left="0.39370078740157483" right="0.39370078740157483" top="0.55118110236220474" bottom="0.39370078740157483" header="0.23622047244094491" footer="0.23622047244094491"/>
  <pageSetup paperSize="9" scale="19" orientation="landscape" r:id="rId1"/>
  <headerFooter>
    <oddFooter>&amp;CPage &amp;P of &amp;N</oddFooter>
  </headerFooter>
  <drawing r:id="rId2"/>
  <extLst>
    <ext xmlns:mx="http://schemas.microsoft.com/office/mac/excel/2008/main" uri="{64002731-A6B0-56B0-2670-7721B7C09600}">
      <mx:PLV Mode="0" OnePage="0" WScale="88"/>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3"/>
  <sheetViews>
    <sheetView showGridLines="0" showRowColHeaders="0" rightToLeft="1" zoomScale="130" zoomScaleNormal="130" workbookViewId="0">
      <pane ySplit="2" topLeftCell="A3" activePane="bottomLeft" state="frozen"/>
      <selection pane="bottomLeft" activeCell="B1" sqref="B1"/>
    </sheetView>
  </sheetViews>
  <sheetFormatPr defaultColWidth="8.81640625" defaultRowHeight="14.5"/>
  <cols>
    <col min="1" max="1" width="1.1796875" style="91" customWidth="1"/>
    <col min="2" max="2" width="22.453125" style="46" customWidth="1"/>
    <col min="3" max="12" width="15.7265625" style="46" customWidth="1"/>
    <col min="13" max="13" width="3.453125" style="46" customWidth="1"/>
    <col min="14" max="16384" width="8.81640625" style="91"/>
  </cols>
  <sheetData>
    <row r="1" spans="1:26" s="46" customFormat="1" ht="22" customHeight="1">
      <c r="A1" s="166"/>
      <c r="B1" s="179" t="s">
        <v>342</v>
      </c>
      <c r="C1" s="166"/>
      <c r="D1" s="166"/>
      <c r="E1" s="167"/>
      <c r="F1" s="167"/>
      <c r="G1" s="167"/>
      <c r="H1" s="167"/>
      <c r="I1" s="167"/>
      <c r="J1" s="167"/>
      <c r="K1" s="167"/>
      <c r="L1" s="167"/>
      <c r="M1" s="167"/>
      <c r="N1" s="167"/>
      <c r="O1" s="167"/>
      <c r="P1" s="167"/>
      <c r="Q1" s="167"/>
      <c r="R1" s="167"/>
      <c r="S1" s="167"/>
      <c r="T1" s="167"/>
      <c r="U1" s="167"/>
      <c r="V1" s="167"/>
      <c r="W1" s="167"/>
      <c r="X1" s="167"/>
      <c r="Y1" s="167"/>
      <c r="Z1" s="167"/>
    </row>
    <row r="2" spans="1:26" s="46" customFormat="1" ht="53.25" customHeight="1">
      <c r="A2" s="168"/>
      <c r="B2" s="394" t="s">
        <v>348</v>
      </c>
      <c r="C2" s="394"/>
      <c r="D2" s="394"/>
      <c r="E2" s="169"/>
      <c r="F2" s="169"/>
      <c r="G2" s="169"/>
      <c r="H2" s="169"/>
      <c r="I2" s="169"/>
      <c r="J2" s="169"/>
      <c r="K2" s="167"/>
      <c r="L2" s="167"/>
      <c r="M2" s="167"/>
      <c r="N2" s="167"/>
      <c r="O2" s="167"/>
      <c r="P2" s="167"/>
      <c r="Q2" s="167"/>
      <c r="R2" s="167"/>
      <c r="S2" s="167"/>
      <c r="T2" s="167"/>
      <c r="U2" s="167"/>
      <c r="V2" s="167"/>
      <c r="W2" s="167"/>
      <c r="X2" s="167"/>
      <c r="Y2" s="167"/>
      <c r="Z2" s="167"/>
    </row>
    <row r="4" spans="1:26" ht="19.5" customHeight="1">
      <c r="B4" s="249" t="s">
        <v>349</v>
      </c>
      <c r="C4" s="107"/>
      <c r="D4" s="107"/>
      <c r="E4" s="107"/>
      <c r="F4" s="107"/>
    </row>
    <row r="6" spans="1:26" ht="33" customHeight="1">
      <c r="B6" s="170" t="s">
        <v>13</v>
      </c>
      <c r="C6" s="171" t="str">
        <f>Prioritization!F7</f>
        <v>اسم المجمع الصناعي</v>
      </c>
      <c r="D6" s="171" t="str">
        <f>Prioritization!H7</f>
        <v>اسم المجمع الصناعي</v>
      </c>
      <c r="E6" s="171" t="str">
        <f>Prioritization!J7</f>
        <v>اسم المجمع الصناعي</v>
      </c>
      <c r="F6" s="171" t="str">
        <f>Prioritization!L7</f>
        <v>اسم المجمع الصناعي</v>
      </c>
      <c r="G6" s="171" t="str">
        <f>Prioritization!N7</f>
        <v>اسم المجمع الصناعي</v>
      </c>
      <c r="H6" s="171" t="str">
        <f>Prioritization!P7</f>
        <v>اسم المجمع الصناعي</v>
      </c>
      <c r="I6" s="171" t="str">
        <f>Prioritization!R7</f>
        <v>اسم المجمع الصناعي</v>
      </c>
      <c r="J6" s="171" t="str">
        <f>Prioritization!T7</f>
        <v>اسم المجمع الصناعي</v>
      </c>
      <c r="K6" s="171" t="str">
        <f>Prioritization!V7</f>
        <v>اسم المجمع الصناعي</v>
      </c>
      <c r="L6" s="171" t="str">
        <f>Prioritization!X7</f>
        <v>اسم المجمع الصناعي</v>
      </c>
    </row>
    <row r="7" spans="1:26">
      <c r="B7" s="172" t="s">
        <v>161</v>
      </c>
      <c r="C7" s="173" t="str">
        <f>Prioritization!F12</f>
        <v/>
      </c>
      <c r="D7" s="173" t="str">
        <f>Prioritization!H12</f>
        <v/>
      </c>
      <c r="E7" s="173" t="str">
        <f>Prioritization!J12</f>
        <v/>
      </c>
      <c r="F7" s="173" t="str">
        <f>Prioritization!L12</f>
        <v/>
      </c>
      <c r="G7" s="173" t="str">
        <f>Prioritization!N12</f>
        <v/>
      </c>
      <c r="H7" s="173" t="str">
        <f>Prioritization!P12</f>
        <v/>
      </c>
      <c r="I7" s="173" t="str">
        <f>Prioritization!R12</f>
        <v/>
      </c>
      <c r="J7" s="173" t="str">
        <f>Prioritization!T12</f>
        <v/>
      </c>
      <c r="K7" s="173" t="str">
        <f>Prioritization!V12</f>
        <v/>
      </c>
      <c r="L7" s="173" t="str">
        <f>Prioritization!X12</f>
        <v/>
      </c>
    </row>
    <row r="8" spans="1:26">
      <c r="B8" s="172" t="s">
        <v>196</v>
      </c>
      <c r="C8" s="173" t="str">
        <f>Prioritization!F16</f>
        <v/>
      </c>
      <c r="D8" s="173" t="str">
        <f>Prioritization!H16</f>
        <v/>
      </c>
      <c r="E8" s="173" t="str">
        <f>Prioritization!J16</f>
        <v/>
      </c>
      <c r="F8" s="173" t="str">
        <f>Prioritization!L16</f>
        <v/>
      </c>
      <c r="G8" s="173" t="str">
        <f>Prioritization!N16</f>
        <v/>
      </c>
      <c r="H8" s="173" t="str">
        <f>Prioritization!P16</f>
        <v/>
      </c>
      <c r="I8" s="173" t="str">
        <f>Prioritization!R16</f>
        <v/>
      </c>
      <c r="J8" s="173" t="str">
        <f>Prioritization!T16</f>
        <v/>
      </c>
      <c r="K8" s="173" t="str">
        <f>Prioritization!V16</f>
        <v/>
      </c>
      <c r="L8" s="173" t="str">
        <f>Prioritization!X16</f>
        <v/>
      </c>
    </row>
    <row r="9" spans="1:26">
      <c r="B9" s="172" t="s">
        <v>197</v>
      </c>
      <c r="C9" s="173" t="str">
        <f>Prioritization!F20</f>
        <v/>
      </c>
      <c r="D9" s="173" t="str">
        <f>Prioritization!H20</f>
        <v/>
      </c>
      <c r="E9" s="173" t="str">
        <f>Prioritization!J20</f>
        <v/>
      </c>
      <c r="F9" s="173" t="str">
        <f>Prioritization!L20</f>
        <v/>
      </c>
      <c r="G9" s="173" t="str">
        <f>Prioritization!N20</f>
        <v/>
      </c>
      <c r="H9" s="173" t="str">
        <f>Prioritization!P20</f>
        <v/>
      </c>
      <c r="I9" s="173" t="str">
        <f>Prioritization!R20</f>
        <v/>
      </c>
      <c r="J9" s="173" t="str">
        <f>Prioritization!T20</f>
        <v/>
      </c>
      <c r="K9" s="173" t="str">
        <f>Prioritization!V20</f>
        <v/>
      </c>
      <c r="L9" s="173" t="str">
        <f>Prioritization!X20</f>
        <v/>
      </c>
    </row>
    <row r="10" spans="1:26">
      <c r="B10" s="172" t="s">
        <v>198</v>
      </c>
      <c r="C10" s="173" t="str">
        <f>Prioritization!F23</f>
        <v/>
      </c>
      <c r="D10" s="173" t="str">
        <f>Prioritization!H23</f>
        <v/>
      </c>
      <c r="E10" s="173" t="str">
        <f>Prioritization!J23</f>
        <v/>
      </c>
      <c r="F10" s="173" t="str">
        <f>Prioritization!L23</f>
        <v/>
      </c>
      <c r="G10" s="173" t="str">
        <f>Prioritization!N23</f>
        <v/>
      </c>
      <c r="H10" s="173" t="str">
        <f>Prioritization!P23</f>
        <v/>
      </c>
      <c r="I10" s="173" t="str">
        <f>Prioritization!R23</f>
        <v/>
      </c>
      <c r="J10" s="173" t="str">
        <f>Prioritization!T23</f>
        <v/>
      </c>
      <c r="K10" s="173" t="str">
        <f>Prioritization!V23</f>
        <v/>
      </c>
      <c r="L10" s="173" t="str">
        <f>Prioritization!X23</f>
        <v/>
      </c>
    </row>
    <row r="11" spans="1:26">
      <c r="B11" s="172" t="s">
        <v>187</v>
      </c>
      <c r="C11" s="173" t="str">
        <f>Prioritization!F28</f>
        <v/>
      </c>
      <c r="D11" s="173" t="str">
        <f>Prioritization!H28</f>
        <v/>
      </c>
      <c r="E11" s="173" t="str">
        <f>Prioritization!J28</f>
        <v/>
      </c>
      <c r="F11" s="173" t="str">
        <f>Prioritization!L28</f>
        <v/>
      </c>
      <c r="G11" s="173" t="str">
        <f>Prioritization!N28</f>
        <v/>
      </c>
      <c r="H11" s="173" t="str">
        <f>Prioritization!P28</f>
        <v/>
      </c>
      <c r="I11" s="173" t="str">
        <f>Prioritization!R28</f>
        <v/>
      </c>
      <c r="J11" s="173" t="str">
        <f>Prioritization!T28</f>
        <v/>
      </c>
      <c r="K11" s="173" t="str">
        <f>Prioritization!V28</f>
        <v/>
      </c>
      <c r="L11" s="173" t="str">
        <f>Prioritization!X28</f>
        <v/>
      </c>
    </row>
    <row r="12" spans="1:26" ht="15" thickBot="1">
      <c r="B12" s="174" t="s">
        <v>194</v>
      </c>
      <c r="C12" s="175" t="str">
        <f>Prioritization!F33</f>
        <v/>
      </c>
      <c r="D12" s="175" t="str">
        <f>Prioritization!H33</f>
        <v/>
      </c>
      <c r="E12" s="175" t="str">
        <f>Prioritization!J33</f>
        <v/>
      </c>
      <c r="F12" s="175" t="str">
        <f>Prioritization!L33</f>
        <v/>
      </c>
      <c r="G12" s="175" t="str">
        <f>Prioritization!N33</f>
        <v/>
      </c>
      <c r="H12" s="175" t="str">
        <f>Prioritization!P33</f>
        <v/>
      </c>
      <c r="I12" s="175" t="str">
        <f>Prioritization!R33</f>
        <v/>
      </c>
      <c r="J12" s="175" t="str">
        <f>Prioritization!T33</f>
        <v/>
      </c>
      <c r="K12" s="175" t="str">
        <f>Prioritization!V33</f>
        <v/>
      </c>
      <c r="L12" s="175" t="str">
        <f>Prioritization!X33</f>
        <v/>
      </c>
    </row>
    <row r="13" spans="1:26">
      <c r="B13" s="176" t="s">
        <v>199</v>
      </c>
      <c r="C13" s="177" t="str">
        <f>Prioritization!F34</f>
        <v/>
      </c>
      <c r="D13" s="177" t="str">
        <f>Prioritization!H34</f>
        <v/>
      </c>
      <c r="E13" s="177" t="str">
        <f>Prioritization!J34</f>
        <v/>
      </c>
      <c r="F13" s="177" t="str">
        <f>Prioritization!L34</f>
        <v/>
      </c>
      <c r="G13" s="177" t="str">
        <f>Prioritization!N34</f>
        <v/>
      </c>
      <c r="H13" s="177" t="str">
        <f>Prioritization!P34</f>
        <v/>
      </c>
      <c r="I13" s="177" t="str">
        <f>Prioritization!R34</f>
        <v/>
      </c>
      <c r="J13" s="177" t="str">
        <f>Prioritization!T34</f>
        <v/>
      </c>
      <c r="K13" s="177" t="str">
        <f>Prioritization!V34</f>
        <v/>
      </c>
      <c r="L13" s="177" t="str">
        <f>Prioritization!X34</f>
        <v/>
      </c>
    </row>
  </sheetData>
  <mergeCells count="1">
    <mergeCell ref="B2:D2"/>
  </mergeCells>
  <pageMargins left="0.70866141732283472" right="0.70866141732283472" top="0.74803149606299213" bottom="0.74803149606299213" header="0.31496062992125984" footer="0.31496062992125984"/>
  <pageSetup paperSize="9" scale="71" orientation="landscape" r:id="rId1"/>
  <headerFooter>
    <oddFooter>&amp;CPage &amp;P of &amp;N</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Z3"/>
  <sheetViews>
    <sheetView showGridLines="0" showRowColHeaders="0" rightToLeft="1" topLeftCell="A16" zoomScaleNormal="100" zoomScaleSheetLayoutView="55" workbookViewId="0">
      <selection activeCell="B35" sqref="B35"/>
    </sheetView>
  </sheetViews>
  <sheetFormatPr defaultColWidth="8.54296875" defaultRowHeight="14.5"/>
  <cols>
    <col min="1" max="1" width="2" style="32" customWidth="1"/>
    <col min="2" max="2" width="88.7265625" style="32" customWidth="1"/>
    <col min="3" max="9" width="3.7265625" style="32" customWidth="1"/>
    <col min="10" max="16384" width="8.54296875" style="32"/>
  </cols>
  <sheetData>
    <row r="1" spans="2:26" s="12" customFormat="1" ht="22" customHeight="1">
      <c r="B1" s="395" t="s">
        <v>26</v>
      </c>
      <c r="C1" s="395"/>
    </row>
    <row r="2" spans="2:26" s="12" customFormat="1" ht="37.5" customHeight="1">
      <c r="B2" s="180" t="s">
        <v>200</v>
      </c>
      <c r="D2" s="14"/>
      <c r="E2" s="14"/>
      <c r="F2" s="14"/>
      <c r="G2" s="14"/>
      <c r="H2" s="14"/>
      <c r="I2" s="14"/>
    </row>
    <row r="3" spans="2:26" s="15" customFormat="1" ht="8.15" customHeight="1">
      <c r="C3" s="16"/>
      <c r="D3" s="16"/>
      <c r="E3" s="17"/>
      <c r="G3" s="16"/>
      <c r="N3" s="18"/>
      <c r="Y3" s="17"/>
      <c r="Z3" s="17"/>
    </row>
  </sheetData>
  <mergeCells count="1">
    <mergeCell ref="B1:C1"/>
  </mergeCells>
  <phoneticPr fontId="15" type="noConversion"/>
  <pageMargins left="0.39370078740157483" right="0.39370078740157483" top="0.39370078740157483" bottom="0.39370078740157483" header="0.23622047244094491" footer="0.23622047244094491"/>
  <pageSetup paperSize="9" scale="56" orientation="landscape" horizontalDpi="4294967292" verticalDpi="4294967292" r:id="rId1"/>
  <headerFooter>
    <oddFooter>&amp;CPage &amp;P of &amp;N</oddFooter>
  </headerFooter>
  <drawing r:id="rId2"/>
  <extLst>
    <ext xmlns:mx="http://schemas.microsoft.com/office/mac/excel/2008/main" uri="{64002731-A6B0-56B0-2670-7721B7C09600}">
      <mx:PLV Mode="0" OnePage="0" WScale="88"/>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69"/>
  <sheetViews>
    <sheetView showGridLines="0" showRowColHeaders="0" rightToLeft="1" zoomScale="70" zoomScaleNormal="70" workbookViewId="0">
      <selection activeCell="G12" sqref="G12"/>
    </sheetView>
  </sheetViews>
  <sheetFormatPr defaultColWidth="8.7265625" defaultRowHeight="14.5"/>
  <cols>
    <col min="1" max="1" width="2" style="107" customWidth="1"/>
    <col min="2" max="2" width="15.54296875" style="107" customWidth="1"/>
    <col min="3" max="3" width="20.7265625" style="107" customWidth="1"/>
    <col min="4" max="4" width="75.54296875" style="107" customWidth="1"/>
    <col min="5" max="5" width="21.54296875" style="107" customWidth="1"/>
    <col min="6" max="6" width="24" style="107" customWidth="1"/>
    <col min="7" max="7" width="71.54296875" style="107" customWidth="1"/>
    <col min="8" max="8" width="2.7265625" style="107" customWidth="1"/>
    <col min="9" max="16384" width="8.7265625" style="107"/>
  </cols>
  <sheetData>
    <row r="1" spans="2:7" s="41" customFormat="1" ht="20.5" customHeight="1">
      <c r="B1" s="407" t="s">
        <v>26</v>
      </c>
      <c r="C1" s="407"/>
    </row>
    <row r="2" spans="2:7" s="41" customFormat="1" ht="16.5" customHeight="1">
      <c r="B2" s="410" t="s">
        <v>281</v>
      </c>
      <c r="C2" s="411"/>
      <c r="D2" s="411"/>
      <c r="F2" s="185" t="s">
        <v>33</v>
      </c>
      <c r="G2" s="186" t="s">
        <v>324</v>
      </c>
    </row>
    <row r="3" spans="2:7" s="41" customFormat="1" ht="16.5" customHeight="1">
      <c r="B3" s="411"/>
      <c r="C3" s="411"/>
      <c r="D3" s="411"/>
      <c r="F3" s="185" t="s">
        <v>285</v>
      </c>
      <c r="G3" s="187" t="s">
        <v>283</v>
      </c>
    </row>
    <row r="4" spans="2:7" s="41" customFormat="1" ht="16.5" customHeight="1">
      <c r="B4" s="411"/>
      <c r="C4" s="411"/>
      <c r="D4" s="411"/>
      <c r="F4" s="185" t="s">
        <v>357</v>
      </c>
      <c r="G4" s="187" t="s">
        <v>284</v>
      </c>
    </row>
    <row r="5" spans="2:7" s="41" customFormat="1" ht="4.5" customHeight="1">
      <c r="B5" s="188"/>
      <c r="C5" s="188"/>
      <c r="D5" s="188"/>
      <c r="E5" s="178"/>
      <c r="F5" s="178"/>
      <c r="G5" s="178"/>
    </row>
    <row r="6" spans="2:7" s="189" customFormat="1" ht="8.15" customHeight="1"/>
    <row r="7" spans="2:7">
      <c r="B7" s="412" t="s">
        <v>280</v>
      </c>
      <c r="C7" s="413"/>
      <c r="D7" s="413"/>
      <c r="E7" s="413"/>
      <c r="F7" s="413"/>
      <c r="G7" s="413"/>
    </row>
    <row r="8" spans="2:7" ht="8.5" customHeight="1">
      <c r="B8" s="190"/>
      <c r="C8" s="190"/>
      <c r="D8" s="190"/>
    </row>
    <row r="9" spans="2:7" ht="21" customHeight="1">
      <c r="B9" s="408" t="s">
        <v>275</v>
      </c>
      <c r="C9" s="408"/>
      <c r="D9" s="408"/>
      <c r="E9" s="409" t="s">
        <v>282</v>
      </c>
      <c r="F9" s="409"/>
      <c r="G9" s="409"/>
    </row>
    <row r="10" spans="2:7" ht="63" customHeight="1">
      <c r="B10" s="211" t="s">
        <v>278</v>
      </c>
      <c r="C10" s="211" t="s">
        <v>279</v>
      </c>
      <c r="D10" s="191" t="s">
        <v>274</v>
      </c>
      <c r="E10" s="184" t="s">
        <v>276</v>
      </c>
      <c r="F10" s="35" t="s">
        <v>277</v>
      </c>
      <c r="G10" s="35" t="s">
        <v>362</v>
      </c>
    </row>
    <row r="11" spans="2:7" s="194" customFormat="1" ht="23.15" customHeight="1">
      <c r="B11" s="401" t="s">
        <v>207</v>
      </c>
      <c r="C11" s="401"/>
      <c r="D11" s="401"/>
      <c r="E11" s="192"/>
      <c r="F11" s="192"/>
      <c r="G11" s="193"/>
    </row>
    <row r="12" spans="2:7" s="97" customFormat="1" ht="47.15" customHeight="1">
      <c r="B12" s="402" t="s">
        <v>208</v>
      </c>
      <c r="C12" s="221" t="s">
        <v>286</v>
      </c>
      <c r="D12" s="183" t="s">
        <v>201</v>
      </c>
      <c r="E12" s="195" t="s">
        <v>12</v>
      </c>
      <c r="F12" s="195" t="s">
        <v>12</v>
      </c>
      <c r="G12" s="196"/>
    </row>
    <row r="13" spans="2:7" s="97" customFormat="1" ht="56.5" customHeight="1">
      <c r="B13" s="402"/>
      <c r="C13" s="221" t="s">
        <v>287</v>
      </c>
      <c r="D13" s="212" t="s">
        <v>202</v>
      </c>
      <c r="E13" s="195" t="s">
        <v>12</v>
      </c>
      <c r="F13" s="195" t="s">
        <v>12</v>
      </c>
      <c r="G13" s="196"/>
    </row>
    <row r="14" spans="2:7" s="97" customFormat="1" ht="61.5" customHeight="1">
      <c r="B14" s="403" t="s">
        <v>209</v>
      </c>
      <c r="C14" s="404" t="s">
        <v>288</v>
      </c>
      <c r="D14" s="212" t="s">
        <v>203</v>
      </c>
      <c r="E14" s="195" t="s">
        <v>12</v>
      </c>
      <c r="F14" s="195" t="s">
        <v>12</v>
      </c>
      <c r="G14" s="196"/>
    </row>
    <row r="15" spans="2:7" s="97" customFormat="1" ht="58" customHeight="1">
      <c r="B15" s="403"/>
      <c r="C15" s="405"/>
      <c r="D15" s="213" t="s">
        <v>204</v>
      </c>
      <c r="E15" s="195" t="s">
        <v>12</v>
      </c>
      <c r="F15" s="195" t="s">
        <v>12</v>
      </c>
      <c r="G15" s="196"/>
    </row>
    <row r="16" spans="2:7" s="97" customFormat="1" ht="60.65" customHeight="1">
      <c r="B16" s="403"/>
      <c r="C16" s="221" t="s">
        <v>289</v>
      </c>
      <c r="D16" s="183" t="s">
        <v>205</v>
      </c>
      <c r="E16" s="195" t="s">
        <v>12</v>
      </c>
      <c r="F16" s="195" t="s">
        <v>12</v>
      </c>
      <c r="G16" s="196"/>
    </row>
    <row r="17" spans="2:7" s="97" customFormat="1" ht="58.5" customHeight="1">
      <c r="B17" s="247" t="s">
        <v>358</v>
      </c>
      <c r="C17" s="221" t="s">
        <v>290</v>
      </c>
      <c r="D17" s="214" t="s">
        <v>206</v>
      </c>
      <c r="E17" s="195" t="s">
        <v>12</v>
      </c>
      <c r="F17" s="195" t="s">
        <v>12</v>
      </c>
      <c r="G17" s="196"/>
    </row>
    <row r="18" spans="2:7" s="200" customFormat="1" ht="18.5">
      <c r="B18" s="223" t="s">
        <v>211</v>
      </c>
      <c r="C18" s="197"/>
      <c r="D18" s="215"/>
      <c r="E18" s="198"/>
      <c r="F18" s="198"/>
      <c r="G18" s="199"/>
    </row>
    <row r="19" spans="2:7" s="97" customFormat="1" ht="47.15" customHeight="1">
      <c r="B19" s="403" t="s">
        <v>208</v>
      </c>
      <c r="C19" s="221" t="s">
        <v>291</v>
      </c>
      <c r="D19" s="214" t="s">
        <v>213</v>
      </c>
      <c r="E19" s="195" t="s">
        <v>12</v>
      </c>
      <c r="F19" s="195" t="s">
        <v>12</v>
      </c>
      <c r="G19" s="196"/>
    </row>
    <row r="20" spans="2:7" s="97" customFormat="1" ht="67" customHeight="1">
      <c r="B20" s="403"/>
      <c r="C20" s="221" t="s">
        <v>292</v>
      </c>
      <c r="D20" s="216" t="s">
        <v>212</v>
      </c>
      <c r="E20" s="195" t="s">
        <v>12</v>
      </c>
      <c r="F20" s="195" t="s">
        <v>12</v>
      </c>
      <c r="G20" s="196"/>
    </row>
    <row r="21" spans="2:7" s="97" customFormat="1" ht="55.5" customHeight="1">
      <c r="B21" s="181" t="s">
        <v>209</v>
      </c>
      <c r="C21" s="221" t="s">
        <v>293</v>
      </c>
      <c r="D21" s="212" t="s">
        <v>214</v>
      </c>
      <c r="E21" s="195" t="s">
        <v>12</v>
      </c>
      <c r="F21" s="195" t="s">
        <v>12</v>
      </c>
      <c r="G21" s="196"/>
    </row>
    <row r="22" spans="2:7" s="200" customFormat="1" ht="18.5">
      <c r="B22" s="224" t="s">
        <v>215</v>
      </c>
      <c r="C22" s="233"/>
      <c r="D22" s="217"/>
      <c r="E22" s="201"/>
      <c r="F22" s="201"/>
      <c r="G22" s="202"/>
    </row>
    <row r="23" spans="2:7" s="97" customFormat="1" ht="56.15" customHeight="1">
      <c r="B23" s="252" t="s">
        <v>216</v>
      </c>
      <c r="C23" s="221" t="s">
        <v>294</v>
      </c>
      <c r="D23" s="218" t="s">
        <v>221</v>
      </c>
      <c r="E23" s="195" t="s">
        <v>12</v>
      </c>
      <c r="F23" s="195" t="s">
        <v>12</v>
      </c>
      <c r="G23" s="196"/>
    </row>
    <row r="24" spans="2:7" s="97" customFormat="1" ht="43.5" customHeight="1">
      <c r="B24" s="406" t="s">
        <v>217</v>
      </c>
      <c r="C24" s="221" t="s">
        <v>295</v>
      </c>
      <c r="D24" s="182" t="s">
        <v>222</v>
      </c>
      <c r="E24" s="195" t="s">
        <v>12</v>
      </c>
      <c r="F24" s="195" t="s">
        <v>12</v>
      </c>
      <c r="G24" s="196"/>
    </row>
    <row r="25" spans="2:7" s="97" customFormat="1" ht="53.5" customHeight="1">
      <c r="B25" s="406"/>
      <c r="C25" s="221" t="s">
        <v>296</v>
      </c>
      <c r="D25" s="216" t="s">
        <v>350</v>
      </c>
      <c r="E25" s="195" t="s">
        <v>12</v>
      </c>
      <c r="F25" s="195" t="s">
        <v>12</v>
      </c>
      <c r="G25" s="196"/>
    </row>
    <row r="26" spans="2:7" s="97" customFormat="1" ht="55.5" customHeight="1">
      <c r="B26" s="252" t="s">
        <v>218</v>
      </c>
      <c r="C26" s="221" t="s">
        <v>297</v>
      </c>
      <c r="D26" s="216" t="s">
        <v>351</v>
      </c>
      <c r="E26" s="195" t="s">
        <v>12</v>
      </c>
      <c r="F26" s="195" t="s">
        <v>12</v>
      </c>
      <c r="G26" s="196"/>
    </row>
    <row r="27" spans="2:7" s="97" customFormat="1" ht="55.5" customHeight="1">
      <c r="B27" s="406" t="s">
        <v>219</v>
      </c>
      <c r="C27" s="221" t="s">
        <v>298</v>
      </c>
      <c r="D27" s="183" t="s">
        <v>225</v>
      </c>
      <c r="E27" s="195" t="s">
        <v>12</v>
      </c>
      <c r="F27" s="195" t="s">
        <v>12</v>
      </c>
      <c r="G27" s="196"/>
    </row>
    <row r="28" spans="2:7" s="97" customFormat="1" ht="57" customHeight="1">
      <c r="B28" s="406"/>
      <c r="C28" s="221" t="s">
        <v>299</v>
      </c>
      <c r="D28" s="183" t="s">
        <v>220</v>
      </c>
      <c r="E28" s="195" t="s">
        <v>12</v>
      </c>
      <c r="F28" s="195" t="s">
        <v>12</v>
      </c>
      <c r="G28" s="196"/>
    </row>
    <row r="29" spans="2:7" s="200" customFormat="1" ht="18.5">
      <c r="B29" s="224" t="s">
        <v>226</v>
      </c>
      <c r="C29" s="233"/>
      <c r="D29" s="217"/>
      <c r="E29" s="201"/>
      <c r="F29" s="201"/>
      <c r="G29" s="202"/>
    </row>
    <row r="30" spans="2:7" s="97" customFormat="1" ht="65.5" customHeight="1">
      <c r="B30" s="225" t="s">
        <v>216</v>
      </c>
      <c r="C30" s="230" t="s">
        <v>294</v>
      </c>
      <c r="D30" s="212" t="s">
        <v>236</v>
      </c>
      <c r="E30" s="195" t="s">
        <v>12</v>
      </c>
      <c r="F30" s="195" t="s">
        <v>12</v>
      </c>
      <c r="G30" s="196"/>
    </row>
    <row r="31" spans="2:7" s="97" customFormat="1" ht="42" customHeight="1">
      <c r="B31" s="400" t="s">
        <v>217</v>
      </c>
      <c r="C31" s="230" t="s">
        <v>300</v>
      </c>
      <c r="D31" s="246" t="s">
        <v>237</v>
      </c>
      <c r="E31" s="195" t="s">
        <v>12</v>
      </c>
      <c r="F31" s="195" t="s">
        <v>12</v>
      </c>
      <c r="G31" s="196"/>
    </row>
    <row r="32" spans="2:7" s="97" customFormat="1" ht="43.5" customHeight="1">
      <c r="B32" s="400"/>
      <c r="C32" s="397" t="s">
        <v>301</v>
      </c>
      <c r="D32" s="250" t="s">
        <v>238</v>
      </c>
      <c r="E32" s="195" t="s">
        <v>12</v>
      </c>
      <c r="F32" s="195" t="s">
        <v>12</v>
      </c>
      <c r="G32" s="196"/>
    </row>
    <row r="33" spans="2:7" s="97" customFormat="1" ht="63" customHeight="1">
      <c r="B33" s="400"/>
      <c r="C33" s="397"/>
      <c r="D33" s="250" t="s">
        <v>239</v>
      </c>
      <c r="E33" s="195" t="s">
        <v>12</v>
      </c>
      <c r="F33" s="195" t="s">
        <v>12</v>
      </c>
      <c r="G33" s="196"/>
    </row>
    <row r="34" spans="2:7" s="97" customFormat="1" ht="49.5" customHeight="1">
      <c r="B34" s="400"/>
      <c r="C34" s="231" t="s">
        <v>295</v>
      </c>
      <c r="D34" s="246" t="s">
        <v>352</v>
      </c>
      <c r="E34" s="195" t="s">
        <v>12</v>
      </c>
      <c r="F34" s="195" t="s">
        <v>12</v>
      </c>
      <c r="G34" s="196"/>
    </row>
    <row r="35" spans="2:7" s="97" customFormat="1" ht="47.5" customHeight="1">
      <c r="B35" s="400" t="s">
        <v>218</v>
      </c>
      <c r="C35" s="230" t="s">
        <v>302</v>
      </c>
      <c r="D35" s="246" t="s">
        <v>228</v>
      </c>
      <c r="E35" s="195" t="s">
        <v>12</v>
      </c>
      <c r="F35" s="195" t="s">
        <v>12</v>
      </c>
      <c r="G35" s="196"/>
    </row>
    <row r="36" spans="2:7" s="97" customFormat="1" ht="54" customHeight="1">
      <c r="B36" s="400"/>
      <c r="C36" s="230" t="s">
        <v>303</v>
      </c>
      <c r="D36" s="246" t="s">
        <v>229</v>
      </c>
      <c r="E36" s="195" t="s">
        <v>12</v>
      </c>
      <c r="F36" s="195" t="s">
        <v>12</v>
      </c>
      <c r="G36" s="196"/>
    </row>
    <row r="37" spans="2:7" s="97" customFormat="1" ht="52.5" customHeight="1">
      <c r="B37" s="400"/>
      <c r="C37" s="231" t="s">
        <v>297</v>
      </c>
      <c r="D37" s="36" t="s">
        <v>230</v>
      </c>
      <c r="E37" s="195" t="s">
        <v>12</v>
      </c>
      <c r="F37" s="195" t="s">
        <v>12</v>
      </c>
      <c r="G37" s="196"/>
    </row>
    <row r="38" spans="2:7" s="97" customFormat="1" ht="51" customHeight="1">
      <c r="B38" s="400" t="s">
        <v>227</v>
      </c>
      <c r="C38" s="231" t="s">
        <v>304</v>
      </c>
      <c r="D38" s="36" t="s">
        <v>231</v>
      </c>
      <c r="E38" s="195" t="s">
        <v>12</v>
      </c>
      <c r="F38" s="195" t="s">
        <v>12</v>
      </c>
      <c r="G38" s="196"/>
    </row>
    <row r="39" spans="2:7" s="97" customFormat="1" ht="46.5" customHeight="1">
      <c r="B39" s="400"/>
      <c r="C39" s="230" t="s">
        <v>305</v>
      </c>
      <c r="D39" s="36" t="s">
        <v>232</v>
      </c>
      <c r="E39" s="195" t="s">
        <v>12</v>
      </c>
      <c r="F39" s="195" t="s">
        <v>12</v>
      </c>
      <c r="G39" s="196"/>
    </row>
    <row r="40" spans="2:7" s="97" customFormat="1" ht="45" customHeight="1">
      <c r="B40" s="400"/>
      <c r="C40" s="230" t="s">
        <v>306</v>
      </c>
      <c r="D40" s="36" t="s">
        <v>233</v>
      </c>
      <c r="E40" s="195" t="s">
        <v>12</v>
      </c>
      <c r="F40" s="195" t="s">
        <v>12</v>
      </c>
      <c r="G40" s="196"/>
    </row>
    <row r="41" spans="2:7" s="97" customFormat="1" ht="37.5" customHeight="1">
      <c r="B41" s="400" t="s">
        <v>219</v>
      </c>
      <c r="C41" s="231" t="s">
        <v>307</v>
      </c>
      <c r="D41" s="36" t="s">
        <v>234</v>
      </c>
      <c r="E41" s="195" t="s">
        <v>12</v>
      </c>
      <c r="F41" s="195" t="s">
        <v>12</v>
      </c>
      <c r="G41" s="196"/>
    </row>
    <row r="42" spans="2:7" s="97" customFormat="1" ht="53.5" customHeight="1">
      <c r="B42" s="400"/>
      <c r="C42" s="397" t="s">
        <v>298</v>
      </c>
      <c r="D42" s="36" t="s">
        <v>235</v>
      </c>
      <c r="E42" s="195" t="s">
        <v>12</v>
      </c>
      <c r="F42" s="195" t="s">
        <v>12</v>
      </c>
      <c r="G42" s="196"/>
    </row>
    <row r="43" spans="2:7" s="97" customFormat="1" ht="44.15" customHeight="1">
      <c r="B43" s="400"/>
      <c r="C43" s="397"/>
      <c r="D43" s="36" t="s">
        <v>241</v>
      </c>
      <c r="E43" s="195" t="s">
        <v>12</v>
      </c>
      <c r="F43" s="195" t="s">
        <v>12</v>
      </c>
      <c r="G43" s="196"/>
    </row>
    <row r="44" spans="2:7" s="200" customFormat="1" ht="18.5">
      <c r="B44" s="226" t="s">
        <v>242</v>
      </c>
      <c r="C44" s="204"/>
      <c r="D44" s="219"/>
      <c r="E44" s="205"/>
      <c r="F44" s="205"/>
      <c r="G44" s="206"/>
    </row>
    <row r="45" spans="2:7" s="97" customFormat="1" ht="52" customHeight="1">
      <c r="B45" s="227" t="s">
        <v>243</v>
      </c>
      <c r="C45" s="230" t="s">
        <v>308</v>
      </c>
      <c r="D45" s="212" t="s">
        <v>245</v>
      </c>
      <c r="E45" s="195" t="s">
        <v>12</v>
      </c>
      <c r="F45" s="195" t="s">
        <v>12</v>
      </c>
      <c r="G45" s="196"/>
    </row>
    <row r="46" spans="2:7" s="97" customFormat="1" ht="57.65" customHeight="1">
      <c r="B46" s="227" t="s">
        <v>244</v>
      </c>
      <c r="C46" s="230" t="s">
        <v>309</v>
      </c>
      <c r="D46" s="212" t="s">
        <v>246</v>
      </c>
      <c r="E46" s="195" t="s">
        <v>12</v>
      </c>
      <c r="F46" s="195" t="s">
        <v>12</v>
      </c>
      <c r="G46" s="196"/>
    </row>
    <row r="47" spans="2:7" s="200" customFormat="1" ht="18.5">
      <c r="B47" s="226" t="s">
        <v>247</v>
      </c>
      <c r="C47" s="204"/>
      <c r="D47" s="219"/>
      <c r="E47" s="205"/>
      <c r="F47" s="205"/>
      <c r="G47" s="206"/>
    </row>
    <row r="48" spans="2:7" s="97" customFormat="1" ht="58" customHeight="1">
      <c r="B48" s="398" t="s">
        <v>243</v>
      </c>
      <c r="C48" s="231" t="s">
        <v>310</v>
      </c>
      <c r="D48" s="212" t="s">
        <v>249</v>
      </c>
      <c r="E48" s="195" t="s">
        <v>12</v>
      </c>
      <c r="F48" s="195" t="s">
        <v>12</v>
      </c>
      <c r="G48" s="196"/>
    </row>
    <row r="49" spans="2:7" s="97" customFormat="1" ht="43" customHeight="1">
      <c r="B49" s="398"/>
      <c r="C49" s="397" t="s">
        <v>311</v>
      </c>
      <c r="D49" s="212" t="s">
        <v>250</v>
      </c>
      <c r="E49" s="195" t="s">
        <v>12</v>
      </c>
      <c r="F49" s="195" t="s">
        <v>12</v>
      </c>
      <c r="G49" s="196"/>
    </row>
    <row r="50" spans="2:7" s="97" customFormat="1" ht="36.65" customHeight="1">
      <c r="B50" s="398"/>
      <c r="C50" s="397"/>
      <c r="D50" s="36" t="s">
        <v>353</v>
      </c>
      <c r="E50" s="195" t="s">
        <v>12</v>
      </c>
      <c r="F50" s="195" t="s">
        <v>12</v>
      </c>
      <c r="G50" s="196"/>
    </row>
    <row r="51" spans="2:7" s="97" customFormat="1" ht="45.65" customHeight="1">
      <c r="B51" s="398"/>
      <c r="C51" s="397"/>
      <c r="D51" s="36" t="s">
        <v>252</v>
      </c>
      <c r="E51" s="195" t="s">
        <v>12</v>
      </c>
      <c r="F51" s="195" t="s">
        <v>12</v>
      </c>
      <c r="G51" s="196"/>
    </row>
    <row r="52" spans="2:7" s="97" customFormat="1" ht="48" customHeight="1">
      <c r="B52" s="398"/>
      <c r="C52" s="230" t="s">
        <v>312</v>
      </c>
      <c r="D52" s="36" t="s">
        <v>354</v>
      </c>
      <c r="E52" s="195" t="s">
        <v>12</v>
      </c>
      <c r="F52" s="195" t="s">
        <v>12</v>
      </c>
      <c r="G52" s="196"/>
    </row>
    <row r="53" spans="2:7" s="97" customFormat="1" ht="42" customHeight="1">
      <c r="B53" s="398" t="s">
        <v>244</v>
      </c>
      <c r="C53" s="230" t="s">
        <v>309</v>
      </c>
      <c r="D53" s="212" t="s">
        <v>254</v>
      </c>
      <c r="E53" s="195" t="s">
        <v>12</v>
      </c>
      <c r="F53" s="195" t="s">
        <v>12</v>
      </c>
      <c r="G53" s="196"/>
    </row>
    <row r="54" spans="2:7" s="97" customFormat="1" ht="40" customHeight="1">
      <c r="B54" s="398"/>
      <c r="C54" s="231" t="s">
        <v>313</v>
      </c>
      <c r="D54" s="212" t="s">
        <v>255</v>
      </c>
      <c r="E54" s="195" t="s">
        <v>12</v>
      </c>
      <c r="F54" s="195" t="s">
        <v>12</v>
      </c>
      <c r="G54" s="196"/>
    </row>
    <row r="55" spans="2:7" s="97" customFormat="1" ht="44.15" customHeight="1">
      <c r="B55" s="398"/>
      <c r="C55" s="397" t="s">
        <v>314</v>
      </c>
      <c r="D55" s="212" t="s">
        <v>256</v>
      </c>
      <c r="E55" s="195" t="s">
        <v>12</v>
      </c>
      <c r="F55" s="195" t="s">
        <v>12</v>
      </c>
      <c r="G55" s="196"/>
    </row>
    <row r="56" spans="2:7" s="97" customFormat="1" ht="44.15" customHeight="1">
      <c r="B56" s="398"/>
      <c r="C56" s="397"/>
      <c r="D56" s="212" t="s">
        <v>257</v>
      </c>
      <c r="E56" s="195" t="s">
        <v>12</v>
      </c>
      <c r="F56" s="195" t="s">
        <v>12</v>
      </c>
      <c r="G56" s="196"/>
    </row>
    <row r="57" spans="2:7" s="97" customFormat="1" ht="41.15" customHeight="1">
      <c r="B57" s="398" t="s">
        <v>248</v>
      </c>
      <c r="C57" s="230" t="s">
        <v>315</v>
      </c>
      <c r="D57" s="251" t="s">
        <v>355</v>
      </c>
      <c r="E57" s="195" t="s">
        <v>12</v>
      </c>
      <c r="F57" s="195" t="s">
        <v>12</v>
      </c>
      <c r="G57" s="196"/>
    </row>
    <row r="58" spans="2:7" s="97" customFormat="1" ht="45" customHeight="1">
      <c r="B58" s="398"/>
      <c r="C58" s="230" t="s">
        <v>316</v>
      </c>
      <c r="D58" s="212" t="s">
        <v>259</v>
      </c>
      <c r="E58" s="195" t="s">
        <v>12</v>
      </c>
      <c r="F58" s="195" t="s">
        <v>12</v>
      </c>
      <c r="G58" s="196"/>
    </row>
    <row r="59" spans="2:7" s="200" customFormat="1" ht="18.5">
      <c r="B59" s="207" t="s">
        <v>260</v>
      </c>
      <c r="C59" s="208"/>
      <c r="D59" s="220"/>
      <c r="E59" s="209"/>
      <c r="F59" s="209"/>
      <c r="G59" s="210"/>
    </row>
    <row r="60" spans="2:7" s="97" customFormat="1" ht="48" customHeight="1">
      <c r="B60" s="228" t="s">
        <v>261</v>
      </c>
      <c r="C60" s="230" t="s">
        <v>317</v>
      </c>
      <c r="D60" s="212" t="s">
        <v>264</v>
      </c>
      <c r="E60" s="195" t="s">
        <v>12</v>
      </c>
      <c r="F60" s="195" t="s">
        <v>12</v>
      </c>
      <c r="G60" s="196"/>
    </row>
    <row r="61" spans="2:7" s="97" customFormat="1" ht="46" customHeight="1">
      <c r="B61" s="228" t="s">
        <v>262</v>
      </c>
      <c r="C61" s="230" t="s">
        <v>318</v>
      </c>
      <c r="D61" s="212" t="s">
        <v>265</v>
      </c>
      <c r="E61" s="195" t="s">
        <v>12</v>
      </c>
      <c r="F61" s="195" t="s">
        <v>12</v>
      </c>
      <c r="G61" s="196"/>
    </row>
    <row r="62" spans="2:7" s="97" customFormat="1" ht="52" customHeight="1">
      <c r="B62" s="399" t="s">
        <v>263</v>
      </c>
      <c r="C62" s="230" t="s">
        <v>319</v>
      </c>
      <c r="D62" s="36" t="s">
        <v>356</v>
      </c>
      <c r="E62" s="195" t="s">
        <v>12</v>
      </c>
      <c r="F62" s="195" t="s">
        <v>12</v>
      </c>
      <c r="G62" s="196"/>
    </row>
    <row r="63" spans="2:7" s="97" customFormat="1" ht="55.5" customHeight="1">
      <c r="B63" s="399"/>
      <c r="C63" s="230" t="s">
        <v>320</v>
      </c>
      <c r="D63" s="212" t="s">
        <v>267</v>
      </c>
      <c r="E63" s="195" t="s">
        <v>12</v>
      </c>
      <c r="F63" s="195" t="s">
        <v>12</v>
      </c>
      <c r="G63" s="196"/>
    </row>
    <row r="64" spans="2:7" s="200" customFormat="1" ht="18.5">
      <c r="B64" s="207" t="s">
        <v>268</v>
      </c>
      <c r="C64" s="208"/>
      <c r="D64" s="220"/>
      <c r="E64" s="209"/>
      <c r="F64" s="209"/>
      <c r="G64" s="210"/>
    </row>
    <row r="65" spans="2:7" s="97" customFormat="1" ht="46.5" customHeight="1">
      <c r="B65" s="396" t="s">
        <v>261</v>
      </c>
      <c r="C65" s="230" t="s">
        <v>321</v>
      </c>
      <c r="D65" s="212" t="s">
        <v>269</v>
      </c>
      <c r="E65" s="195" t="s">
        <v>12</v>
      </c>
      <c r="F65" s="195" t="s">
        <v>12</v>
      </c>
      <c r="G65" s="196"/>
    </row>
    <row r="66" spans="2:7" s="97" customFormat="1" ht="44.15" customHeight="1">
      <c r="B66" s="396"/>
      <c r="C66" s="230" t="s">
        <v>317</v>
      </c>
      <c r="D66" s="212" t="s">
        <v>273</v>
      </c>
      <c r="E66" s="195" t="s">
        <v>12</v>
      </c>
      <c r="F66" s="195" t="s">
        <v>12</v>
      </c>
      <c r="G66" s="196"/>
    </row>
    <row r="67" spans="2:7" s="97" customFormat="1" ht="44.15" customHeight="1">
      <c r="B67" s="396" t="s">
        <v>262</v>
      </c>
      <c r="C67" s="397" t="s">
        <v>322</v>
      </c>
      <c r="D67" s="212" t="s">
        <v>270</v>
      </c>
      <c r="E67" s="195" t="s">
        <v>12</v>
      </c>
      <c r="F67" s="195" t="s">
        <v>12</v>
      </c>
      <c r="G67" s="196"/>
    </row>
    <row r="68" spans="2:7" s="97" customFormat="1" ht="43.5" customHeight="1">
      <c r="B68" s="396"/>
      <c r="C68" s="397"/>
      <c r="D68" s="212" t="s">
        <v>271</v>
      </c>
      <c r="E68" s="195" t="s">
        <v>12</v>
      </c>
      <c r="F68" s="195" t="s">
        <v>12</v>
      </c>
      <c r="G68" s="196"/>
    </row>
    <row r="69" spans="2:7" s="97" customFormat="1" ht="46.5" customHeight="1">
      <c r="B69" s="229" t="s">
        <v>263</v>
      </c>
      <c r="C69" s="232" t="s">
        <v>323</v>
      </c>
      <c r="D69" s="212" t="s">
        <v>272</v>
      </c>
      <c r="E69" s="195" t="s">
        <v>12</v>
      </c>
      <c r="F69" s="195" t="s">
        <v>12</v>
      </c>
      <c r="G69" s="196"/>
    </row>
  </sheetData>
  <mergeCells count="27">
    <mergeCell ref="B1:C1"/>
    <mergeCell ref="B9:D9"/>
    <mergeCell ref="E9:G9"/>
    <mergeCell ref="B2:D4"/>
    <mergeCell ref="B7:G7"/>
    <mergeCell ref="B41:B43"/>
    <mergeCell ref="C42:C43"/>
    <mergeCell ref="B11:D11"/>
    <mergeCell ref="B12:B13"/>
    <mergeCell ref="B14:B16"/>
    <mergeCell ref="C14:C15"/>
    <mergeCell ref="B19:B20"/>
    <mergeCell ref="B24:B25"/>
    <mergeCell ref="B27:B28"/>
    <mergeCell ref="B31:B34"/>
    <mergeCell ref="C32:C33"/>
    <mergeCell ref="B35:B37"/>
    <mergeCell ref="B38:B40"/>
    <mergeCell ref="B65:B66"/>
    <mergeCell ref="B67:B68"/>
    <mergeCell ref="C67:C68"/>
    <mergeCell ref="B48:B52"/>
    <mergeCell ref="C49:C51"/>
    <mergeCell ref="B53:B56"/>
    <mergeCell ref="C55:C56"/>
    <mergeCell ref="B57:B58"/>
    <mergeCell ref="B62:B63"/>
  </mergeCells>
  <dataValidations count="3">
    <dataValidation allowBlank="1" showErrorMessage="1" sqref="G2" xr:uid="{2BEB3A20-297B-4A82-B22E-63B8A42DF2EE}"/>
    <dataValidation type="list" allowBlank="1" showInputMessage="1" showErrorMessage="1" sqref="E19:F21 E30:F43 E48:F58 E65:F69" xr:uid="{2891014A-A1B0-458A-AA66-18BDF5BB78E2}">
      <formula1>"يرجى الاختيار, نعم, لا,  لا ينطبق, يتم التأكيد لاحقاً"</formula1>
    </dataValidation>
    <dataValidation type="list" allowBlank="1" showInputMessage="1" showErrorMessage="1" sqref="E12:F17 E23:F28 E45:F46 E60:F63" xr:uid="{88F246BA-4137-4D17-B30C-071602C3A2A4}">
      <formula1>"يرجى الاختيار, نعم, لا, إلى حد ما,  لا ينطبق, يتم التأكيد لاحقاً"</formula1>
    </dataValidation>
  </dataValidations>
  <hyperlinks>
    <hyperlink ref="B7:G7" r:id="rId1" display="The international benchmarks included in this worksheet are based on: UNIDO, World Bank, GIZ (2017). An International Framework for Eco-Industrial Parks. Version December 2017." xr:uid="{AFEAC2FB-BE59-48ED-A1D4-4CD7C5E2867E}"/>
  </hyperlinks>
  <pageMargins left="0.39370078740157483" right="0.39370078740157483" top="0.39370078740157483" bottom="0.39370078740157483" header="0.31496062992125984" footer="0.31496062992125984"/>
  <pageSetup paperSize="9" scale="40" orientation="portrait" horizontalDpi="0" verticalDpi="0" r:id="rId2"/>
  <headerFooter>
    <oddFooter>&amp;CPage &amp;P of &amp;N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69"/>
  <sheetViews>
    <sheetView showGridLines="0" showRowColHeaders="0" rightToLeft="1" zoomScale="70" zoomScaleNormal="70" workbookViewId="0">
      <selection activeCell="G10" sqref="G10"/>
    </sheetView>
  </sheetViews>
  <sheetFormatPr defaultColWidth="8.7265625" defaultRowHeight="14.5"/>
  <cols>
    <col min="1" max="1" width="2" style="107" customWidth="1"/>
    <col min="2" max="2" width="15.54296875" style="107" customWidth="1"/>
    <col min="3" max="3" width="20.7265625" style="107" customWidth="1"/>
    <col min="4" max="4" width="75.54296875" style="107" customWidth="1"/>
    <col min="5" max="5" width="21.54296875" style="107" customWidth="1"/>
    <col min="6" max="6" width="24" style="107" customWidth="1"/>
    <col min="7" max="7" width="71.54296875" style="107" customWidth="1"/>
    <col min="8" max="8" width="2.7265625" style="107" customWidth="1"/>
    <col min="9" max="16384" width="8.7265625" style="107"/>
  </cols>
  <sheetData>
    <row r="1" spans="2:7" s="41" customFormat="1" ht="20.5" customHeight="1">
      <c r="B1" s="407" t="s">
        <v>342</v>
      </c>
      <c r="C1" s="407"/>
    </row>
    <row r="2" spans="2:7" s="41" customFormat="1" ht="16.5" customHeight="1">
      <c r="B2" s="410" t="s">
        <v>281</v>
      </c>
      <c r="C2" s="411"/>
      <c r="D2" s="411"/>
      <c r="F2" s="185" t="s">
        <v>33</v>
      </c>
      <c r="G2" s="186" t="s">
        <v>325</v>
      </c>
    </row>
    <row r="3" spans="2:7" s="41" customFormat="1" ht="16.5" customHeight="1">
      <c r="B3" s="411"/>
      <c r="C3" s="411"/>
      <c r="D3" s="411"/>
      <c r="F3" s="185" t="s">
        <v>285</v>
      </c>
      <c r="G3" s="187" t="s">
        <v>283</v>
      </c>
    </row>
    <row r="4" spans="2:7" s="41" customFormat="1" ht="16.5" customHeight="1">
      <c r="B4" s="411"/>
      <c r="C4" s="411"/>
      <c r="D4" s="411"/>
      <c r="F4" s="185" t="s">
        <v>359</v>
      </c>
      <c r="G4" s="187" t="s">
        <v>284</v>
      </c>
    </row>
    <row r="5" spans="2:7" s="41" customFormat="1" ht="4.5" customHeight="1">
      <c r="B5" s="188"/>
      <c r="C5" s="188"/>
      <c r="D5" s="188"/>
      <c r="E5" s="178"/>
      <c r="F5" s="178"/>
      <c r="G5" s="178"/>
    </row>
    <row r="6" spans="2:7" s="189" customFormat="1" ht="8.15" customHeight="1"/>
    <row r="7" spans="2:7">
      <c r="B7" s="412" t="s">
        <v>360</v>
      </c>
      <c r="C7" s="413"/>
      <c r="D7" s="413"/>
      <c r="E7" s="413"/>
      <c r="F7" s="413"/>
      <c r="G7" s="413"/>
    </row>
    <row r="8" spans="2:7" ht="8.5" customHeight="1">
      <c r="B8" s="190"/>
      <c r="C8" s="190"/>
      <c r="D8" s="190"/>
    </row>
    <row r="9" spans="2:7" ht="21" customHeight="1">
      <c r="B9" s="408" t="s">
        <v>275</v>
      </c>
      <c r="C9" s="408"/>
      <c r="D9" s="408"/>
      <c r="E9" s="409" t="s">
        <v>282</v>
      </c>
      <c r="F9" s="409"/>
      <c r="G9" s="409"/>
    </row>
    <row r="10" spans="2:7" ht="63" customHeight="1">
      <c r="B10" s="211" t="s">
        <v>278</v>
      </c>
      <c r="C10" s="211" t="s">
        <v>279</v>
      </c>
      <c r="D10" s="191" t="s">
        <v>274</v>
      </c>
      <c r="E10" s="184" t="s">
        <v>276</v>
      </c>
      <c r="F10" s="35" t="s">
        <v>277</v>
      </c>
      <c r="G10" s="35" t="s">
        <v>362</v>
      </c>
    </row>
    <row r="11" spans="2:7" s="194" customFormat="1" ht="23.15" customHeight="1">
      <c r="B11" s="401" t="s">
        <v>207</v>
      </c>
      <c r="C11" s="401"/>
      <c r="D11" s="401"/>
      <c r="E11" s="192"/>
      <c r="F11" s="192"/>
      <c r="G11" s="193"/>
    </row>
    <row r="12" spans="2:7" s="97" customFormat="1" ht="47.15" customHeight="1">
      <c r="B12" s="402" t="s">
        <v>208</v>
      </c>
      <c r="C12" s="221" t="s">
        <v>286</v>
      </c>
      <c r="D12" s="183" t="s">
        <v>201</v>
      </c>
      <c r="E12" s="195" t="s">
        <v>12</v>
      </c>
      <c r="F12" s="195" t="s">
        <v>12</v>
      </c>
      <c r="G12" s="196"/>
    </row>
    <row r="13" spans="2:7" s="97" customFormat="1" ht="56.5" customHeight="1">
      <c r="B13" s="402"/>
      <c r="C13" s="221" t="s">
        <v>287</v>
      </c>
      <c r="D13" s="212" t="s">
        <v>202</v>
      </c>
      <c r="E13" s="195" t="s">
        <v>12</v>
      </c>
      <c r="F13" s="195" t="s">
        <v>12</v>
      </c>
      <c r="G13" s="196"/>
    </row>
    <row r="14" spans="2:7" s="97" customFormat="1" ht="61.5" customHeight="1">
      <c r="B14" s="403" t="s">
        <v>209</v>
      </c>
      <c r="C14" s="404" t="s">
        <v>288</v>
      </c>
      <c r="D14" s="212" t="s">
        <v>203</v>
      </c>
      <c r="E14" s="195" t="s">
        <v>12</v>
      </c>
      <c r="F14" s="195" t="s">
        <v>12</v>
      </c>
      <c r="G14" s="196"/>
    </row>
    <row r="15" spans="2:7" s="97" customFormat="1" ht="58" customHeight="1">
      <c r="B15" s="403"/>
      <c r="C15" s="405"/>
      <c r="D15" s="213" t="s">
        <v>204</v>
      </c>
      <c r="E15" s="195" t="s">
        <v>12</v>
      </c>
      <c r="F15" s="195" t="s">
        <v>12</v>
      </c>
      <c r="G15" s="196"/>
    </row>
    <row r="16" spans="2:7" s="97" customFormat="1" ht="60.65" customHeight="1">
      <c r="B16" s="403"/>
      <c r="C16" s="221" t="s">
        <v>289</v>
      </c>
      <c r="D16" s="183" t="s">
        <v>205</v>
      </c>
      <c r="E16" s="195" t="s">
        <v>12</v>
      </c>
      <c r="F16" s="195" t="s">
        <v>12</v>
      </c>
      <c r="G16" s="196"/>
    </row>
    <row r="17" spans="2:7" s="97" customFormat="1" ht="58.5" customHeight="1">
      <c r="B17" s="247" t="s">
        <v>358</v>
      </c>
      <c r="C17" s="221" t="s">
        <v>290</v>
      </c>
      <c r="D17" s="214" t="s">
        <v>206</v>
      </c>
      <c r="E17" s="195" t="s">
        <v>12</v>
      </c>
      <c r="F17" s="195" t="s">
        <v>12</v>
      </c>
      <c r="G17" s="196"/>
    </row>
    <row r="18" spans="2:7" s="200" customFormat="1" ht="18.5">
      <c r="B18" s="223" t="s">
        <v>211</v>
      </c>
      <c r="C18" s="197"/>
      <c r="D18" s="215"/>
      <c r="E18" s="198"/>
      <c r="F18" s="198"/>
      <c r="G18" s="199"/>
    </row>
    <row r="19" spans="2:7" s="97" customFormat="1" ht="47.15" customHeight="1">
      <c r="B19" s="403" t="s">
        <v>208</v>
      </c>
      <c r="C19" s="221" t="s">
        <v>291</v>
      </c>
      <c r="D19" s="214" t="s">
        <v>213</v>
      </c>
      <c r="E19" s="195" t="s">
        <v>12</v>
      </c>
      <c r="F19" s="195" t="s">
        <v>12</v>
      </c>
      <c r="G19" s="196"/>
    </row>
    <row r="20" spans="2:7" s="97" customFormat="1" ht="67" customHeight="1">
      <c r="B20" s="403"/>
      <c r="C20" s="221" t="s">
        <v>292</v>
      </c>
      <c r="D20" s="216" t="s">
        <v>212</v>
      </c>
      <c r="E20" s="195" t="s">
        <v>12</v>
      </c>
      <c r="F20" s="195" t="s">
        <v>12</v>
      </c>
      <c r="G20" s="196"/>
    </row>
    <row r="21" spans="2:7" s="97" customFormat="1" ht="55.5" customHeight="1">
      <c r="B21" s="181" t="s">
        <v>209</v>
      </c>
      <c r="C21" s="221" t="s">
        <v>293</v>
      </c>
      <c r="D21" s="212" t="s">
        <v>214</v>
      </c>
      <c r="E21" s="195" t="s">
        <v>12</v>
      </c>
      <c r="F21" s="195" t="s">
        <v>12</v>
      </c>
      <c r="G21" s="196"/>
    </row>
    <row r="22" spans="2:7" s="200" customFormat="1" ht="18.5">
      <c r="B22" s="224" t="s">
        <v>215</v>
      </c>
      <c r="C22" s="233"/>
      <c r="D22" s="217"/>
      <c r="E22" s="201"/>
      <c r="F22" s="201"/>
      <c r="G22" s="202"/>
    </row>
    <row r="23" spans="2:7" s="97" customFormat="1" ht="56.15" customHeight="1">
      <c r="B23" s="252" t="s">
        <v>216</v>
      </c>
      <c r="C23" s="221" t="s">
        <v>294</v>
      </c>
      <c r="D23" s="218" t="s">
        <v>221</v>
      </c>
      <c r="E23" s="195" t="s">
        <v>12</v>
      </c>
      <c r="F23" s="195" t="s">
        <v>12</v>
      </c>
      <c r="G23" s="196"/>
    </row>
    <row r="24" spans="2:7" s="97" customFormat="1" ht="43.5" customHeight="1">
      <c r="B24" s="406" t="s">
        <v>217</v>
      </c>
      <c r="C24" s="221" t="s">
        <v>295</v>
      </c>
      <c r="D24" s="182" t="s">
        <v>222</v>
      </c>
      <c r="E24" s="195" t="s">
        <v>12</v>
      </c>
      <c r="F24" s="195" t="s">
        <v>12</v>
      </c>
      <c r="G24" s="196"/>
    </row>
    <row r="25" spans="2:7" s="97" customFormat="1" ht="53.5" customHeight="1">
      <c r="B25" s="406"/>
      <c r="C25" s="221" t="s">
        <v>296</v>
      </c>
      <c r="D25" s="216" t="s">
        <v>350</v>
      </c>
      <c r="E25" s="195" t="s">
        <v>12</v>
      </c>
      <c r="F25" s="195" t="s">
        <v>12</v>
      </c>
      <c r="G25" s="196"/>
    </row>
    <row r="26" spans="2:7" s="97" customFormat="1" ht="55.5" customHeight="1">
      <c r="B26" s="252" t="s">
        <v>218</v>
      </c>
      <c r="C26" s="221" t="s">
        <v>297</v>
      </c>
      <c r="D26" s="216" t="s">
        <v>351</v>
      </c>
      <c r="E26" s="195" t="s">
        <v>12</v>
      </c>
      <c r="F26" s="195" t="s">
        <v>12</v>
      </c>
      <c r="G26" s="196"/>
    </row>
    <row r="27" spans="2:7" s="97" customFormat="1" ht="55.5" customHeight="1">
      <c r="B27" s="406" t="s">
        <v>219</v>
      </c>
      <c r="C27" s="221" t="s">
        <v>298</v>
      </c>
      <c r="D27" s="183" t="s">
        <v>225</v>
      </c>
      <c r="E27" s="195" t="s">
        <v>12</v>
      </c>
      <c r="F27" s="195" t="s">
        <v>12</v>
      </c>
      <c r="G27" s="196"/>
    </row>
    <row r="28" spans="2:7" s="97" customFormat="1" ht="57" customHeight="1">
      <c r="B28" s="406"/>
      <c r="C28" s="221" t="s">
        <v>299</v>
      </c>
      <c r="D28" s="183" t="s">
        <v>220</v>
      </c>
      <c r="E28" s="195" t="s">
        <v>12</v>
      </c>
      <c r="F28" s="195" t="s">
        <v>12</v>
      </c>
      <c r="G28" s="196"/>
    </row>
    <row r="29" spans="2:7" s="200" customFormat="1" ht="18.5">
      <c r="B29" s="224" t="s">
        <v>226</v>
      </c>
      <c r="C29" s="233"/>
      <c r="D29" s="217"/>
      <c r="E29" s="201"/>
      <c r="F29" s="201"/>
      <c r="G29" s="202"/>
    </row>
    <row r="30" spans="2:7" s="97" customFormat="1" ht="65.5" customHeight="1">
      <c r="B30" s="225" t="s">
        <v>216</v>
      </c>
      <c r="C30" s="230" t="s">
        <v>294</v>
      </c>
      <c r="D30" s="212" t="s">
        <v>236</v>
      </c>
      <c r="E30" s="195" t="s">
        <v>12</v>
      </c>
      <c r="F30" s="195" t="s">
        <v>12</v>
      </c>
      <c r="G30" s="196"/>
    </row>
    <row r="31" spans="2:7" s="97" customFormat="1" ht="42" customHeight="1">
      <c r="B31" s="400" t="s">
        <v>217</v>
      </c>
      <c r="C31" s="230" t="s">
        <v>300</v>
      </c>
      <c r="D31" s="246" t="s">
        <v>237</v>
      </c>
      <c r="E31" s="195" t="s">
        <v>12</v>
      </c>
      <c r="F31" s="195" t="s">
        <v>12</v>
      </c>
      <c r="G31" s="196"/>
    </row>
    <row r="32" spans="2:7" s="97" customFormat="1" ht="43.5" customHeight="1">
      <c r="B32" s="400"/>
      <c r="C32" s="397" t="s">
        <v>301</v>
      </c>
      <c r="D32" s="212" t="s">
        <v>238</v>
      </c>
      <c r="E32" s="195" t="s">
        <v>12</v>
      </c>
      <c r="F32" s="195" t="s">
        <v>12</v>
      </c>
      <c r="G32" s="196"/>
    </row>
    <row r="33" spans="2:7" s="97" customFormat="1" ht="63" customHeight="1">
      <c r="B33" s="400"/>
      <c r="C33" s="397"/>
      <c r="D33" s="212" t="s">
        <v>239</v>
      </c>
      <c r="E33" s="195" t="s">
        <v>12</v>
      </c>
      <c r="F33" s="195" t="s">
        <v>12</v>
      </c>
      <c r="G33" s="196"/>
    </row>
    <row r="34" spans="2:7" s="97" customFormat="1" ht="49.5" customHeight="1">
      <c r="B34" s="400"/>
      <c r="C34" s="231" t="s">
        <v>295</v>
      </c>
      <c r="D34" s="36" t="s">
        <v>352</v>
      </c>
      <c r="E34" s="195" t="s">
        <v>12</v>
      </c>
      <c r="F34" s="195" t="s">
        <v>12</v>
      </c>
      <c r="G34" s="196"/>
    </row>
    <row r="35" spans="2:7" s="97" customFormat="1" ht="47.5" customHeight="1">
      <c r="B35" s="400" t="s">
        <v>218</v>
      </c>
      <c r="C35" s="230" t="s">
        <v>302</v>
      </c>
      <c r="D35" s="36" t="s">
        <v>228</v>
      </c>
      <c r="E35" s="195" t="s">
        <v>12</v>
      </c>
      <c r="F35" s="195" t="s">
        <v>12</v>
      </c>
      <c r="G35" s="196"/>
    </row>
    <row r="36" spans="2:7" s="97" customFormat="1" ht="54" customHeight="1">
      <c r="B36" s="400"/>
      <c r="C36" s="230" t="s">
        <v>303</v>
      </c>
      <c r="D36" s="36" t="s">
        <v>229</v>
      </c>
      <c r="E36" s="195" t="s">
        <v>12</v>
      </c>
      <c r="F36" s="195" t="s">
        <v>12</v>
      </c>
      <c r="G36" s="196"/>
    </row>
    <row r="37" spans="2:7" s="97" customFormat="1" ht="52.5" customHeight="1">
      <c r="B37" s="400"/>
      <c r="C37" s="231" t="s">
        <v>297</v>
      </c>
      <c r="D37" s="36" t="s">
        <v>230</v>
      </c>
      <c r="E37" s="195" t="s">
        <v>12</v>
      </c>
      <c r="F37" s="195" t="s">
        <v>12</v>
      </c>
      <c r="G37" s="196"/>
    </row>
    <row r="38" spans="2:7" s="97" customFormat="1" ht="51" customHeight="1">
      <c r="B38" s="400" t="s">
        <v>227</v>
      </c>
      <c r="C38" s="231" t="s">
        <v>304</v>
      </c>
      <c r="D38" s="36" t="s">
        <v>231</v>
      </c>
      <c r="E38" s="195" t="s">
        <v>12</v>
      </c>
      <c r="F38" s="195" t="s">
        <v>12</v>
      </c>
      <c r="G38" s="196"/>
    </row>
    <row r="39" spans="2:7" s="97" customFormat="1" ht="46.5" customHeight="1">
      <c r="B39" s="400"/>
      <c r="C39" s="230" t="s">
        <v>305</v>
      </c>
      <c r="D39" s="36" t="s">
        <v>232</v>
      </c>
      <c r="E39" s="195" t="s">
        <v>12</v>
      </c>
      <c r="F39" s="195" t="s">
        <v>12</v>
      </c>
      <c r="G39" s="196"/>
    </row>
    <row r="40" spans="2:7" s="97" customFormat="1" ht="45" customHeight="1">
      <c r="B40" s="400"/>
      <c r="C40" s="230" t="s">
        <v>306</v>
      </c>
      <c r="D40" s="36" t="s">
        <v>233</v>
      </c>
      <c r="E40" s="195" t="s">
        <v>12</v>
      </c>
      <c r="F40" s="195" t="s">
        <v>12</v>
      </c>
      <c r="G40" s="196"/>
    </row>
    <row r="41" spans="2:7" s="97" customFormat="1" ht="37.5" customHeight="1">
      <c r="B41" s="400" t="s">
        <v>219</v>
      </c>
      <c r="C41" s="231" t="s">
        <v>307</v>
      </c>
      <c r="D41" s="36" t="s">
        <v>234</v>
      </c>
      <c r="E41" s="195" t="s">
        <v>12</v>
      </c>
      <c r="F41" s="195" t="s">
        <v>12</v>
      </c>
      <c r="G41" s="196"/>
    </row>
    <row r="42" spans="2:7" s="97" customFormat="1" ht="53.5" customHeight="1">
      <c r="B42" s="400"/>
      <c r="C42" s="397" t="s">
        <v>298</v>
      </c>
      <c r="D42" s="36" t="s">
        <v>235</v>
      </c>
      <c r="E42" s="195" t="s">
        <v>12</v>
      </c>
      <c r="F42" s="195" t="s">
        <v>12</v>
      </c>
      <c r="G42" s="196"/>
    </row>
    <row r="43" spans="2:7" s="97" customFormat="1" ht="44.15" customHeight="1">
      <c r="B43" s="400"/>
      <c r="C43" s="397"/>
      <c r="D43" s="36" t="s">
        <v>241</v>
      </c>
      <c r="E43" s="195" t="s">
        <v>12</v>
      </c>
      <c r="F43" s="195" t="s">
        <v>12</v>
      </c>
      <c r="G43" s="196"/>
    </row>
    <row r="44" spans="2:7" s="200" customFormat="1" ht="18.5">
      <c r="B44" s="226" t="s">
        <v>242</v>
      </c>
      <c r="C44" s="204"/>
      <c r="D44" s="219"/>
      <c r="E44" s="205"/>
      <c r="F44" s="205"/>
      <c r="G44" s="206"/>
    </row>
    <row r="45" spans="2:7" s="97" customFormat="1" ht="52" customHeight="1">
      <c r="B45" s="227" t="s">
        <v>243</v>
      </c>
      <c r="C45" s="230" t="s">
        <v>308</v>
      </c>
      <c r="D45" s="212" t="s">
        <v>245</v>
      </c>
      <c r="E45" s="195" t="s">
        <v>12</v>
      </c>
      <c r="F45" s="195" t="s">
        <v>12</v>
      </c>
      <c r="G45" s="196"/>
    </row>
    <row r="46" spans="2:7" s="97" customFormat="1" ht="57.65" customHeight="1">
      <c r="B46" s="227" t="s">
        <v>244</v>
      </c>
      <c r="C46" s="230" t="s">
        <v>309</v>
      </c>
      <c r="D46" s="212" t="s">
        <v>246</v>
      </c>
      <c r="E46" s="195" t="s">
        <v>12</v>
      </c>
      <c r="F46" s="195" t="s">
        <v>12</v>
      </c>
      <c r="G46" s="196"/>
    </row>
    <row r="47" spans="2:7" s="200" customFormat="1" ht="18.5">
      <c r="B47" s="226" t="s">
        <v>247</v>
      </c>
      <c r="C47" s="204"/>
      <c r="D47" s="219"/>
      <c r="E47" s="205"/>
      <c r="F47" s="205"/>
      <c r="G47" s="206"/>
    </row>
    <row r="48" spans="2:7" s="97" customFormat="1" ht="58" customHeight="1">
      <c r="B48" s="398" t="s">
        <v>243</v>
      </c>
      <c r="C48" s="231" t="s">
        <v>310</v>
      </c>
      <c r="D48" s="212" t="s">
        <v>249</v>
      </c>
      <c r="E48" s="195" t="s">
        <v>12</v>
      </c>
      <c r="F48" s="195" t="s">
        <v>12</v>
      </c>
      <c r="G48" s="196"/>
    </row>
    <row r="49" spans="2:7" s="97" customFormat="1" ht="43" customHeight="1">
      <c r="B49" s="398"/>
      <c r="C49" s="397" t="s">
        <v>311</v>
      </c>
      <c r="D49" s="212" t="s">
        <v>250</v>
      </c>
      <c r="E49" s="195" t="s">
        <v>12</v>
      </c>
      <c r="F49" s="195" t="s">
        <v>12</v>
      </c>
      <c r="G49" s="196"/>
    </row>
    <row r="50" spans="2:7" s="97" customFormat="1" ht="36.65" customHeight="1">
      <c r="B50" s="398"/>
      <c r="C50" s="397"/>
      <c r="D50" s="36" t="s">
        <v>353</v>
      </c>
      <c r="E50" s="195" t="s">
        <v>12</v>
      </c>
      <c r="F50" s="195" t="s">
        <v>12</v>
      </c>
      <c r="G50" s="196"/>
    </row>
    <row r="51" spans="2:7" s="97" customFormat="1" ht="45.65" customHeight="1">
      <c r="B51" s="398"/>
      <c r="C51" s="397"/>
      <c r="D51" s="36" t="s">
        <v>252</v>
      </c>
      <c r="E51" s="195" t="s">
        <v>12</v>
      </c>
      <c r="F51" s="195" t="s">
        <v>12</v>
      </c>
      <c r="G51" s="196"/>
    </row>
    <row r="52" spans="2:7" s="97" customFormat="1" ht="48" customHeight="1">
      <c r="B52" s="398"/>
      <c r="C52" s="230" t="s">
        <v>312</v>
      </c>
      <c r="D52" s="36" t="s">
        <v>354</v>
      </c>
      <c r="E52" s="195" t="s">
        <v>12</v>
      </c>
      <c r="F52" s="195" t="s">
        <v>12</v>
      </c>
      <c r="G52" s="196"/>
    </row>
    <row r="53" spans="2:7" s="97" customFormat="1" ht="42" customHeight="1">
      <c r="B53" s="398" t="s">
        <v>244</v>
      </c>
      <c r="C53" s="230" t="s">
        <v>309</v>
      </c>
      <c r="D53" s="212" t="s">
        <v>254</v>
      </c>
      <c r="E53" s="195" t="s">
        <v>12</v>
      </c>
      <c r="F53" s="195" t="s">
        <v>12</v>
      </c>
      <c r="G53" s="196"/>
    </row>
    <row r="54" spans="2:7" s="97" customFormat="1" ht="40" customHeight="1">
      <c r="B54" s="398"/>
      <c r="C54" s="231" t="s">
        <v>313</v>
      </c>
      <c r="D54" s="212" t="s">
        <v>255</v>
      </c>
      <c r="E54" s="195" t="s">
        <v>12</v>
      </c>
      <c r="F54" s="195" t="s">
        <v>12</v>
      </c>
      <c r="G54" s="196"/>
    </row>
    <row r="55" spans="2:7" s="97" customFormat="1" ht="44.15" customHeight="1">
      <c r="B55" s="398"/>
      <c r="C55" s="397" t="s">
        <v>314</v>
      </c>
      <c r="D55" s="212" t="s">
        <v>361</v>
      </c>
      <c r="E55" s="195" t="s">
        <v>12</v>
      </c>
      <c r="F55" s="195" t="s">
        <v>12</v>
      </c>
      <c r="G55" s="196"/>
    </row>
    <row r="56" spans="2:7" s="97" customFormat="1" ht="44.15" customHeight="1">
      <c r="B56" s="398"/>
      <c r="C56" s="397"/>
      <c r="D56" s="212" t="s">
        <v>257</v>
      </c>
      <c r="E56" s="195" t="s">
        <v>12</v>
      </c>
      <c r="F56" s="195" t="s">
        <v>12</v>
      </c>
      <c r="G56" s="196"/>
    </row>
    <row r="57" spans="2:7" s="97" customFormat="1" ht="41.15" customHeight="1">
      <c r="B57" s="398" t="s">
        <v>248</v>
      </c>
      <c r="C57" s="230" t="s">
        <v>315</v>
      </c>
      <c r="D57" s="251" t="s">
        <v>355</v>
      </c>
      <c r="E57" s="195" t="s">
        <v>12</v>
      </c>
      <c r="F57" s="195" t="s">
        <v>12</v>
      </c>
      <c r="G57" s="196"/>
    </row>
    <row r="58" spans="2:7" s="97" customFormat="1" ht="45" customHeight="1">
      <c r="B58" s="398"/>
      <c r="C58" s="230" t="s">
        <v>316</v>
      </c>
      <c r="D58" s="212" t="s">
        <v>259</v>
      </c>
      <c r="E58" s="195" t="s">
        <v>12</v>
      </c>
      <c r="F58" s="195" t="s">
        <v>12</v>
      </c>
      <c r="G58" s="196"/>
    </row>
    <row r="59" spans="2:7" s="200" customFormat="1" ht="18.5">
      <c r="B59" s="207" t="s">
        <v>260</v>
      </c>
      <c r="C59" s="208"/>
      <c r="D59" s="220"/>
      <c r="E59" s="209"/>
      <c r="F59" s="209"/>
      <c r="G59" s="210"/>
    </row>
    <row r="60" spans="2:7" s="97" customFormat="1" ht="48" customHeight="1">
      <c r="B60" s="228" t="s">
        <v>261</v>
      </c>
      <c r="C60" s="230" t="s">
        <v>317</v>
      </c>
      <c r="D60" s="212" t="s">
        <v>264</v>
      </c>
      <c r="E60" s="195" t="s">
        <v>12</v>
      </c>
      <c r="F60" s="195" t="s">
        <v>12</v>
      </c>
      <c r="G60" s="196"/>
    </row>
    <row r="61" spans="2:7" s="97" customFormat="1" ht="46" customHeight="1">
      <c r="B61" s="228" t="s">
        <v>262</v>
      </c>
      <c r="C61" s="230" t="s">
        <v>318</v>
      </c>
      <c r="D61" s="212" t="s">
        <v>265</v>
      </c>
      <c r="E61" s="195" t="s">
        <v>12</v>
      </c>
      <c r="F61" s="195" t="s">
        <v>12</v>
      </c>
      <c r="G61" s="196"/>
    </row>
    <row r="62" spans="2:7" s="97" customFormat="1" ht="52" customHeight="1">
      <c r="B62" s="399" t="s">
        <v>263</v>
      </c>
      <c r="C62" s="230" t="s">
        <v>319</v>
      </c>
      <c r="D62" s="36" t="s">
        <v>356</v>
      </c>
      <c r="E62" s="195" t="s">
        <v>12</v>
      </c>
      <c r="F62" s="195" t="s">
        <v>12</v>
      </c>
      <c r="G62" s="196"/>
    </row>
    <row r="63" spans="2:7" s="97" customFormat="1" ht="55.5" customHeight="1">
      <c r="B63" s="399"/>
      <c r="C63" s="230" t="s">
        <v>320</v>
      </c>
      <c r="D63" s="212" t="s">
        <v>267</v>
      </c>
      <c r="E63" s="195" t="s">
        <v>12</v>
      </c>
      <c r="F63" s="195" t="s">
        <v>12</v>
      </c>
      <c r="G63" s="196"/>
    </row>
    <row r="64" spans="2:7" s="200" customFormat="1" ht="18.5">
      <c r="B64" s="207" t="s">
        <v>268</v>
      </c>
      <c r="C64" s="208"/>
      <c r="D64" s="220"/>
      <c r="E64" s="209"/>
      <c r="F64" s="209"/>
      <c r="G64" s="210"/>
    </row>
    <row r="65" spans="2:7" s="97" customFormat="1" ht="46.5" customHeight="1">
      <c r="B65" s="396" t="s">
        <v>261</v>
      </c>
      <c r="C65" s="230" t="s">
        <v>321</v>
      </c>
      <c r="D65" s="212" t="s">
        <v>269</v>
      </c>
      <c r="E65" s="195" t="s">
        <v>12</v>
      </c>
      <c r="F65" s="195" t="s">
        <v>12</v>
      </c>
      <c r="G65" s="196"/>
    </row>
    <row r="66" spans="2:7" s="97" customFormat="1" ht="44.15" customHeight="1">
      <c r="B66" s="396"/>
      <c r="C66" s="230" t="s">
        <v>317</v>
      </c>
      <c r="D66" s="212" t="s">
        <v>273</v>
      </c>
      <c r="E66" s="195" t="s">
        <v>12</v>
      </c>
      <c r="F66" s="195" t="s">
        <v>12</v>
      </c>
      <c r="G66" s="196"/>
    </row>
    <row r="67" spans="2:7" s="97" customFormat="1" ht="44.15" customHeight="1">
      <c r="B67" s="396" t="s">
        <v>262</v>
      </c>
      <c r="C67" s="397" t="s">
        <v>322</v>
      </c>
      <c r="D67" s="212" t="s">
        <v>270</v>
      </c>
      <c r="E67" s="195" t="s">
        <v>12</v>
      </c>
      <c r="F67" s="195" t="s">
        <v>12</v>
      </c>
      <c r="G67" s="196"/>
    </row>
    <row r="68" spans="2:7" s="97" customFormat="1" ht="43.5" customHeight="1">
      <c r="B68" s="396"/>
      <c r="C68" s="397"/>
      <c r="D68" s="212" t="s">
        <v>271</v>
      </c>
      <c r="E68" s="195" t="s">
        <v>12</v>
      </c>
      <c r="F68" s="195" t="s">
        <v>12</v>
      </c>
      <c r="G68" s="196"/>
    </row>
    <row r="69" spans="2:7" s="97" customFormat="1" ht="46.5" customHeight="1">
      <c r="B69" s="229" t="s">
        <v>263</v>
      </c>
      <c r="C69" s="232" t="s">
        <v>323</v>
      </c>
      <c r="D69" s="212" t="s">
        <v>272</v>
      </c>
      <c r="E69" s="195" t="s">
        <v>12</v>
      </c>
      <c r="F69" s="195" t="s">
        <v>12</v>
      </c>
      <c r="G69" s="196"/>
    </row>
  </sheetData>
  <mergeCells count="27">
    <mergeCell ref="C49:C51"/>
    <mergeCell ref="B57:B58"/>
    <mergeCell ref="B62:B63"/>
    <mergeCell ref="B65:B66"/>
    <mergeCell ref="B67:B68"/>
    <mergeCell ref="C67:C68"/>
    <mergeCell ref="B11:D11"/>
    <mergeCell ref="B12:B13"/>
    <mergeCell ref="B14:B16"/>
    <mergeCell ref="C14:C15"/>
    <mergeCell ref="B53:B56"/>
    <mergeCell ref="C55:C56"/>
    <mergeCell ref="B19:B20"/>
    <mergeCell ref="B24:B25"/>
    <mergeCell ref="B27:B28"/>
    <mergeCell ref="B31:B34"/>
    <mergeCell ref="C32:C33"/>
    <mergeCell ref="B35:B37"/>
    <mergeCell ref="B38:B40"/>
    <mergeCell ref="B41:B43"/>
    <mergeCell ref="C42:C43"/>
    <mergeCell ref="B48:B52"/>
    <mergeCell ref="B7:G7"/>
    <mergeCell ref="B1:C1"/>
    <mergeCell ref="B2:D4"/>
    <mergeCell ref="B9:D9"/>
    <mergeCell ref="E9:G9"/>
  </mergeCells>
  <dataValidations count="3">
    <dataValidation allowBlank="1" showErrorMessage="1" sqref="G2" xr:uid="{00000000-0002-0000-0700-000001000000}"/>
    <dataValidation type="list" allowBlank="1" showInputMessage="1" showErrorMessage="1" sqref="E12:F17 E23:F28 E45:F46 E60:F63" xr:uid="{7FEF94E1-096B-47C0-A387-3662B2FB8AA4}">
      <formula1>"يرجى الاختيار, نعم, لا, إلى حد ما,  لا ينطبق, يتم التأكيد لاحقاً"</formula1>
    </dataValidation>
    <dataValidation type="list" allowBlank="1" showInputMessage="1" showErrorMessage="1" sqref="E19:F21 E30:F43 E48:F58 E65:F69" xr:uid="{A0B9B64B-ACE8-4C2C-B47D-78FD147B8B30}">
      <formula1>"يرجى الاختيار, نعم, لا,  لا ينطبق, يتم التأكيد لاحقاً"</formula1>
    </dataValidation>
  </dataValidations>
  <hyperlinks>
    <hyperlink ref="B7:G7" r:id="rId1" display="The international benchmarks included in this worksheet are based on: UNIDO, World Bank, GIZ (2017). An International Framework for Eco-Industrial Parks. Version December 2017." xr:uid="{529CFA66-7ED5-45E6-A7C4-DBAA111DB59D}"/>
  </hyperlinks>
  <pageMargins left="0.39370078740157483" right="0.39370078740157483" top="0.39370078740157483" bottom="0.39370078740157483" header="0.31496062992125984" footer="0.31496062992125984"/>
  <pageSetup paperSize="9" scale="40" orientation="portrait" horizontalDpi="0" verticalDpi="0" r:id="rId2"/>
  <headerFooter>
    <oddFooter>&amp;CPage &amp;P of &amp;N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69"/>
  <sheetViews>
    <sheetView showGridLines="0" showRowColHeaders="0" rightToLeft="1" zoomScale="80" zoomScaleNormal="80" workbookViewId="0">
      <selection activeCell="D28" sqref="D28"/>
    </sheetView>
  </sheetViews>
  <sheetFormatPr defaultColWidth="8.7265625" defaultRowHeight="14.5"/>
  <cols>
    <col min="1" max="1" width="2" style="107" customWidth="1"/>
    <col min="2" max="2" width="15.54296875" style="107" customWidth="1"/>
    <col min="3" max="3" width="20.7265625" style="107" customWidth="1"/>
    <col min="4" max="4" width="75.54296875" style="107" customWidth="1"/>
    <col min="5" max="5" width="21.54296875" style="107" customWidth="1"/>
    <col min="6" max="6" width="24" style="107" customWidth="1"/>
    <col min="7" max="7" width="71.54296875" style="107" customWidth="1"/>
    <col min="8" max="8" width="2.7265625" style="107" customWidth="1"/>
    <col min="9" max="16384" width="8.7265625" style="107"/>
  </cols>
  <sheetData>
    <row r="1" spans="2:7" s="41" customFormat="1" ht="20.5" customHeight="1">
      <c r="B1" s="407" t="s">
        <v>342</v>
      </c>
      <c r="C1" s="407"/>
    </row>
    <row r="2" spans="2:7" s="41" customFormat="1" ht="16.5" customHeight="1">
      <c r="B2" s="410" t="s">
        <v>281</v>
      </c>
      <c r="C2" s="411"/>
      <c r="D2" s="411"/>
      <c r="F2" s="185" t="s">
        <v>33</v>
      </c>
      <c r="G2" s="186" t="s">
        <v>326</v>
      </c>
    </row>
    <row r="3" spans="2:7" s="41" customFormat="1" ht="16.5" customHeight="1">
      <c r="B3" s="411"/>
      <c r="C3" s="411"/>
      <c r="D3" s="411"/>
      <c r="F3" s="185" t="s">
        <v>285</v>
      </c>
      <c r="G3" s="187" t="s">
        <v>283</v>
      </c>
    </row>
    <row r="4" spans="2:7" s="41" customFormat="1" ht="16.5" customHeight="1">
      <c r="B4" s="411"/>
      <c r="C4" s="411"/>
      <c r="D4" s="411"/>
      <c r="F4" s="185" t="s">
        <v>359</v>
      </c>
      <c r="G4" s="187" t="s">
        <v>284</v>
      </c>
    </row>
    <row r="5" spans="2:7" s="41" customFormat="1" ht="4.5" customHeight="1">
      <c r="B5" s="188"/>
      <c r="C5" s="188"/>
      <c r="D5" s="188"/>
      <c r="E5" s="178"/>
      <c r="F5" s="178"/>
      <c r="G5" s="178"/>
    </row>
    <row r="6" spans="2:7" s="189" customFormat="1" ht="8.15" customHeight="1"/>
    <row r="7" spans="2:7">
      <c r="B7" s="412" t="s">
        <v>360</v>
      </c>
      <c r="C7" s="413"/>
      <c r="D7" s="413"/>
      <c r="E7" s="413"/>
      <c r="F7" s="413"/>
      <c r="G7" s="413"/>
    </row>
    <row r="8" spans="2:7" ht="8.5" customHeight="1">
      <c r="B8" s="190"/>
      <c r="C8" s="190"/>
      <c r="D8" s="190"/>
    </row>
    <row r="9" spans="2:7" ht="21" customHeight="1">
      <c r="B9" s="408" t="s">
        <v>275</v>
      </c>
      <c r="C9" s="408"/>
      <c r="D9" s="408"/>
      <c r="E9" s="409" t="s">
        <v>282</v>
      </c>
      <c r="F9" s="409"/>
      <c r="G9" s="409"/>
    </row>
    <row r="10" spans="2:7" ht="63" customHeight="1">
      <c r="B10" s="211" t="s">
        <v>278</v>
      </c>
      <c r="C10" s="211" t="s">
        <v>279</v>
      </c>
      <c r="D10" s="191" t="s">
        <v>274</v>
      </c>
      <c r="E10" s="184" t="s">
        <v>276</v>
      </c>
      <c r="F10" s="35" t="s">
        <v>277</v>
      </c>
      <c r="G10" s="35" t="s">
        <v>362</v>
      </c>
    </row>
    <row r="11" spans="2:7" s="194" customFormat="1" ht="23.15" customHeight="1">
      <c r="B11" s="401" t="s">
        <v>207</v>
      </c>
      <c r="C11" s="401"/>
      <c r="D11" s="401"/>
      <c r="E11" s="192"/>
      <c r="F11" s="192"/>
      <c r="G11" s="193"/>
    </row>
    <row r="12" spans="2:7" s="97" customFormat="1" ht="47.15" customHeight="1">
      <c r="B12" s="402" t="s">
        <v>208</v>
      </c>
      <c r="C12" s="221" t="s">
        <v>286</v>
      </c>
      <c r="D12" s="183" t="s">
        <v>201</v>
      </c>
      <c r="E12" s="195" t="s">
        <v>12</v>
      </c>
      <c r="F12" s="195" t="s">
        <v>12</v>
      </c>
      <c r="G12" s="196"/>
    </row>
    <row r="13" spans="2:7" s="97" customFormat="1" ht="56.5" customHeight="1">
      <c r="B13" s="402"/>
      <c r="C13" s="221" t="s">
        <v>287</v>
      </c>
      <c r="D13" s="212" t="s">
        <v>202</v>
      </c>
      <c r="E13" s="195" t="s">
        <v>12</v>
      </c>
      <c r="F13" s="195" t="s">
        <v>12</v>
      </c>
      <c r="G13" s="196"/>
    </row>
    <row r="14" spans="2:7" s="97" customFormat="1" ht="61.5" customHeight="1">
      <c r="B14" s="403" t="s">
        <v>209</v>
      </c>
      <c r="C14" s="404" t="s">
        <v>288</v>
      </c>
      <c r="D14" s="212" t="s">
        <v>203</v>
      </c>
      <c r="E14" s="195" t="s">
        <v>12</v>
      </c>
      <c r="F14" s="195" t="s">
        <v>12</v>
      </c>
      <c r="G14" s="196"/>
    </row>
    <row r="15" spans="2:7" s="97" customFormat="1" ht="58" customHeight="1">
      <c r="B15" s="403"/>
      <c r="C15" s="405"/>
      <c r="D15" s="213" t="s">
        <v>204</v>
      </c>
      <c r="E15" s="195" t="s">
        <v>12</v>
      </c>
      <c r="F15" s="195" t="s">
        <v>12</v>
      </c>
      <c r="G15" s="196"/>
    </row>
    <row r="16" spans="2:7" s="97" customFormat="1" ht="60.65" customHeight="1">
      <c r="B16" s="403"/>
      <c r="C16" s="221" t="s">
        <v>289</v>
      </c>
      <c r="D16" s="183" t="s">
        <v>205</v>
      </c>
      <c r="E16" s="195" t="s">
        <v>12</v>
      </c>
      <c r="F16" s="195" t="s">
        <v>12</v>
      </c>
      <c r="G16" s="196"/>
    </row>
    <row r="17" spans="2:7" s="97" customFormat="1" ht="58.5" customHeight="1">
      <c r="B17" s="247" t="s">
        <v>358</v>
      </c>
      <c r="C17" s="221" t="s">
        <v>290</v>
      </c>
      <c r="D17" s="214" t="s">
        <v>206</v>
      </c>
      <c r="E17" s="195" t="s">
        <v>12</v>
      </c>
      <c r="F17" s="195" t="s">
        <v>12</v>
      </c>
      <c r="G17" s="196"/>
    </row>
    <row r="18" spans="2:7" s="200" customFormat="1" ht="18.5">
      <c r="B18" s="223" t="s">
        <v>211</v>
      </c>
      <c r="C18" s="197"/>
      <c r="D18" s="215"/>
      <c r="E18" s="198"/>
      <c r="F18" s="198"/>
      <c r="G18" s="199"/>
    </row>
    <row r="19" spans="2:7" s="97" customFormat="1" ht="47.15" customHeight="1">
      <c r="B19" s="403" t="s">
        <v>208</v>
      </c>
      <c r="C19" s="221" t="s">
        <v>291</v>
      </c>
      <c r="D19" s="214" t="s">
        <v>213</v>
      </c>
      <c r="E19" s="195" t="s">
        <v>12</v>
      </c>
      <c r="F19" s="195" t="s">
        <v>12</v>
      </c>
      <c r="G19" s="196"/>
    </row>
    <row r="20" spans="2:7" s="97" customFormat="1" ht="67" customHeight="1">
      <c r="B20" s="403"/>
      <c r="C20" s="221" t="s">
        <v>292</v>
      </c>
      <c r="D20" s="216" t="s">
        <v>212</v>
      </c>
      <c r="E20" s="195" t="s">
        <v>12</v>
      </c>
      <c r="F20" s="195" t="s">
        <v>12</v>
      </c>
      <c r="G20" s="196"/>
    </row>
    <row r="21" spans="2:7" s="97" customFormat="1" ht="55.5" customHeight="1">
      <c r="B21" s="181" t="s">
        <v>209</v>
      </c>
      <c r="C21" s="221" t="s">
        <v>293</v>
      </c>
      <c r="D21" s="212" t="s">
        <v>214</v>
      </c>
      <c r="E21" s="195" t="s">
        <v>12</v>
      </c>
      <c r="F21" s="195" t="s">
        <v>12</v>
      </c>
      <c r="G21" s="196"/>
    </row>
    <row r="22" spans="2:7" s="200" customFormat="1" ht="18.5">
      <c r="B22" s="224" t="s">
        <v>215</v>
      </c>
      <c r="C22" s="233"/>
      <c r="D22" s="217"/>
      <c r="E22" s="201"/>
      <c r="F22" s="201"/>
      <c r="G22" s="202"/>
    </row>
    <row r="23" spans="2:7" s="97" customFormat="1" ht="56.15" customHeight="1">
      <c r="B23" s="252" t="s">
        <v>216</v>
      </c>
      <c r="C23" s="221" t="s">
        <v>294</v>
      </c>
      <c r="D23" s="218" t="s">
        <v>221</v>
      </c>
      <c r="E23" s="195" t="s">
        <v>12</v>
      </c>
      <c r="F23" s="195" t="s">
        <v>12</v>
      </c>
      <c r="G23" s="196"/>
    </row>
    <row r="24" spans="2:7" s="97" customFormat="1" ht="43.5" customHeight="1">
      <c r="B24" s="406" t="s">
        <v>217</v>
      </c>
      <c r="C24" s="221" t="s">
        <v>295</v>
      </c>
      <c r="D24" s="182" t="s">
        <v>222</v>
      </c>
      <c r="E24" s="195" t="s">
        <v>12</v>
      </c>
      <c r="F24" s="195" t="s">
        <v>12</v>
      </c>
      <c r="G24" s="196"/>
    </row>
    <row r="25" spans="2:7" s="97" customFormat="1" ht="53.5" customHeight="1">
      <c r="B25" s="406"/>
      <c r="C25" s="221" t="s">
        <v>296</v>
      </c>
      <c r="D25" s="216" t="s">
        <v>350</v>
      </c>
      <c r="E25" s="195" t="s">
        <v>12</v>
      </c>
      <c r="F25" s="195" t="s">
        <v>12</v>
      </c>
      <c r="G25" s="196"/>
    </row>
    <row r="26" spans="2:7" s="97" customFormat="1" ht="55.5" customHeight="1">
      <c r="B26" s="252" t="s">
        <v>218</v>
      </c>
      <c r="C26" s="221" t="s">
        <v>297</v>
      </c>
      <c r="D26" s="216" t="s">
        <v>351</v>
      </c>
      <c r="E26" s="195" t="s">
        <v>12</v>
      </c>
      <c r="F26" s="195" t="s">
        <v>12</v>
      </c>
      <c r="G26" s="196"/>
    </row>
    <row r="27" spans="2:7" s="97" customFormat="1" ht="55.5" customHeight="1">
      <c r="B27" s="406" t="s">
        <v>219</v>
      </c>
      <c r="C27" s="221" t="s">
        <v>298</v>
      </c>
      <c r="D27" s="183" t="s">
        <v>225</v>
      </c>
      <c r="E27" s="195" t="s">
        <v>12</v>
      </c>
      <c r="F27" s="195" t="s">
        <v>12</v>
      </c>
      <c r="G27" s="196"/>
    </row>
    <row r="28" spans="2:7" s="97" customFormat="1" ht="57" customHeight="1">
      <c r="B28" s="406"/>
      <c r="C28" s="221" t="s">
        <v>299</v>
      </c>
      <c r="D28" s="183" t="s">
        <v>220</v>
      </c>
      <c r="E28" s="195" t="s">
        <v>12</v>
      </c>
      <c r="F28" s="195" t="s">
        <v>12</v>
      </c>
      <c r="G28" s="196"/>
    </row>
    <row r="29" spans="2:7" s="200" customFormat="1" ht="18.5">
      <c r="B29" s="224" t="s">
        <v>226</v>
      </c>
      <c r="C29" s="233"/>
      <c r="D29" s="217"/>
      <c r="E29" s="201"/>
      <c r="F29" s="201"/>
      <c r="G29" s="202"/>
    </row>
    <row r="30" spans="2:7" s="97" customFormat="1" ht="65.5" customHeight="1">
      <c r="B30" s="225" t="s">
        <v>216</v>
      </c>
      <c r="C30" s="230" t="s">
        <v>294</v>
      </c>
      <c r="D30" s="212" t="s">
        <v>236</v>
      </c>
      <c r="E30" s="195" t="s">
        <v>12</v>
      </c>
      <c r="F30" s="195" t="s">
        <v>12</v>
      </c>
      <c r="G30" s="196"/>
    </row>
    <row r="31" spans="2:7" s="97" customFormat="1" ht="42" customHeight="1">
      <c r="B31" s="400" t="s">
        <v>217</v>
      </c>
      <c r="C31" s="230" t="s">
        <v>300</v>
      </c>
      <c r="D31" s="246" t="s">
        <v>237</v>
      </c>
      <c r="E31" s="195" t="s">
        <v>12</v>
      </c>
      <c r="F31" s="195" t="s">
        <v>12</v>
      </c>
      <c r="G31" s="196"/>
    </row>
    <row r="32" spans="2:7" s="97" customFormat="1" ht="43.5" customHeight="1">
      <c r="B32" s="400"/>
      <c r="C32" s="397" t="s">
        <v>301</v>
      </c>
      <c r="D32" s="212" t="s">
        <v>238</v>
      </c>
      <c r="E32" s="195" t="s">
        <v>12</v>
      </c>
      <c r="F32" s="195" t="s">
        <v>12</v>
      </c>
      <c r="G32" s="196"/>
    </row>
    <row r="33" spans="2:7" s="97" customFormat="1" ht="63" customHeight="1">
      <c r="B33" s="400"/>
      <c r="C33" s="397"/>
      <c r="D33" s="212" t="s">
        <v>239</v>
      </c>
      <c r="E33" s="195" t="s">
        <v>12</v>
      </c>
      <c r="F33" s="195" t="s">
        <v>12</v>
      </c>
      <c r="G33" s="196"/>
    </row>
    <row r="34" spans="2:7" s="97" customFormat="1" ht="49.5" customHeight="1">
      <c r="B34" s="400"/>
      <c r="C34" s="231" t="s">
        <v>295</v>
      </c>
      <c r="D34" s="36" t="s">
        <v>352</v>
      </c>
      <c r="E34" s="195" t="s">
        <v>12</v>
      </c>
      <c r="F34" s="195" t="s">
        <v>12</v>
      </c>
      <c r="G34" s="196"/>
    </row>
    <row r="35" spans="2:7" s="97" customFormat="1" ht="47.5" customHeight="1">
      <c r="B35" s="400" t="s">
        <v>218</v>
      </c>
      <c r="C35" s="230" t="s">
        <v>302</v>
      </c>
      <c r="D35" s="36" t="s">
        <v>228</v>
      </c>
      <c r="E35" s="195" t="s">
        <v>12</v>
      </c>
      <c r="F35" s="195" t="s">
        <v>12</v>
      </c>
      <c r="G35" s="196"/>
    </row>
    <row r="36" spans="2:7" s="97" customFormat="1" ht="54" customHeight="1">
      <c r="B36" s="400"/>
      <c r="C36" s="230" t="s">
        <v>303</v>
      </c>
      <c r="D36" s="36" t="s">
        <v>229</v>
      </c>
      <c r="E36" s="195" t="s">
        <v>12</v>
      </c>
      <c r="F36" s="195" t="s">
        <v>12</v>
      </c>
      <c r="G36" s="196"/>
    </row>
    <row r="37" spans="2:7" s="97" customFormat="1" ht="52.5" customHeight="1">
      <c r="B37" s="400"/>
      <c r="C37" s="231" t="s">
        <v>297</v>
      </c>
      <c r="D37" s="36" t="s">
        <v>230</v>
      </c>
      <c r="E37" s="195" t="s">
        <v>12</v>
      </c>
      <c r="F37" s="195" t="s">
        <v>12</v>
      </c>
      <c r="G37" s="196"/>
    </row>
    <row r="38" spans="2:7" s="97" customFormat="1" ht="51" customHeight="1">
      <c r="B38" s="400" t="s">
        <v>227</v>
      </c>
      <c r="C38" s="231" t="s">
        <v>304</v>
      </c>
      <c r="D38" s="36" t="s">
        <v>231</v>
      </c>
      <c r="E38" s="195" t="s">
        <v>12</v>
      </c>
      <c r="F38" s="195" t="s">
        <v>12</v>
      </c>
      <c r="G38" s="196"/>
    </row>
    <row r="39" spans="2:7" s="97" customFormat="1" ht="46.5" customHeight="1">
      <c r="B39" s="400"/>
      <c r="C39" s="230" t="s">
        <v>305</v>
      </c>
      <c r="D39" s="36" t="s">
        <v>232</v>
      </c>
      <c r="E39" s="195" t="s">
        <v>12</v>
      </c>
      <c r="F39" s="195" t="s">
        <v>12</v>
      </c>
      <c r="G39" s="196"/>
    </row>
    <row r="40" spans="2:7" s="97" customFormat="1" ht="45" customHeight="1">
      <c r="B40" s="400"/>
      <c r="C40" s="230" t="s">
        <v>306</v>
      </c>
      <c r="D40" s="36" t="s">
        <v>233</v>
      </c>
      <c r="E40" s="195" t="s">
        <v>12</v>
      </c>
      <c r="F40" s="195" t="s">
        <v>12</v>
      </c>
      <c r="G40" s="196"/>
    </row>
    <row r="41" spans="2:7" s="97" customFormat="1" ht="37.5" customHeight="1">
      <c r="B41" s="400" t="s">
        <v>219</v>
      </c>
      <c r="C41" s="231" t="s">
        <v>307</v>
      </c>
      <c r="D41" s="36" t="s">
        <v>234</v>
      </c>
      <c r="E41" s="195" t="s">
        <v>12</v>
      </c>
      <c r="F41" s="195" t="s">
        <v>12</v>
      </c>
      <c r="G41" s="196"/>
    </row>
    <row r="42" spans="2:7" s="97" customFormat="1" ht="53.5" customHeight="1">
      <c r="B42" s="400"/>
      <c r="C42" s="397" t="s">
        <v>298</v>
      </c>
      <c r="D42" s="36" t="s">
        <v>235</v>
      </c>
      <c r="E42" s="195" t="s">
        <v>12</v>
      </c>
      <c r="F42" s="195" t="s">
        <v>12</v>
      </c>
      <c r="G42" s="196"/>
    </row>
    <row r="43" spans="2:7" s="97" customFormat="1" ht="44.15" customHeight="1">
      <c r="B43" s="400"/>
      <c r="C43" s="397"/>
      <c r="D43" s="36" t="s">
        <v>241</v>
      </c>
      <c r="E43" s="195" t="s">
        <v>12</v>
      </c>
      <c r="F43" s="195" t="s">
        <v>12</v>
      </c>
      <c r="G43" s="196"/>
    </row>
    <row r="44" spans="2:7" s="200" customFormat="1" ht="18.5">
      <c r="B44" s="226" t="s">
        <v>242</v>
      </c>
      <c r="C44" s="204"/>
      <c r="D44" s="219"/>
      <c r="E44" s="205"/>
      <c r="F44" s="205"/>
      <c r="G44" s="206"/>
    </row>
    <row r="45" spans="2:7" s="97" customFormat="1" ht="52" customHeight="1">
      <c r="B45" s="227" t="s">
        <v>243</v>
      </c>
      <c r="C45" s="230" t="s">
        <v>308</v>
      </c>
      <c r="D45" s="212" t="s">
        <v>245</v>
      </c>
      <c r="E45" s="195" t="s">
        <v>12</v>
      </c>
      <c r="F45" s="195" t="s">
        <v>12</v>
      </c>
      <c r="G45" s="196"/>
    </row>
    <row r="46" spans="2:7" s="97" customFormat="1" ht="57.65" customHeight="1">
      <c r="B46" s="227" t="s">
        <v>244</v>
      </c>
      <c r="C46" s="230" t="s">
        <v>309</v>
      </c>
      <c r="D46" s="212" t="s">
        <v>246</v>
      </c>
      <c r="E46" s="195" t="s">
        <v>12</v>
      </c>
      <c r="F46" s="195" t="s">
        <v>12</v>
      </c>
      <c r="G46" s="196"/>
    </row>
    <row r="47" spans="2:7" s="200" customFormat="1" ht="18.5">
      <c r="B47" s="226" t="s">
        <v>247</v>
      </c>
      <c r="C47" s="204"/>
      <c r="D47" s="219"/>
      <c r="E47" s="205"/>
      <c r="F47" s="205"/>
      <c r="G47" s="206"/>
    </row>
    <row r="48" spans="2:7" s="97" customFormat="1" ht="58" customHeight="1">
      <c r="B48" s="398" t="s">
        <v>243</v>
      </c>
      <c r="C48" s="231" t="s">
        <v>310</v>
      </c>
      <c r="D48" s="212" t="s">
        <v>249</v>
      </c>
      <c r="E48" s="195" t="s">
        <v>12</v>
      </c>
      <c r="F48" s="195" t="s">
        <v>12</v>
      </c>
      <c r="G48" s="196"/>
    </row>
    <row r="49" spans="2:7" s="97" customFormat="1" ht="43" customHeight="1">
      <c r="B49" s="398"/>
      <c r="C49" s="397" t="s">
        <v>311</v>
      </c>
      <c r="D49" s="212" t="s">
        <v>250</v>
      </c>
      <c r="E49" s="195" t="s">
        <v>12</v>
      </c>
      <c r="F49" s="195" t="s">
        <v>12</v>
      </c>
      <c r="G49" s="196"/>
    </row>
    <row r="50" spans="2:7" s="97" customFormat="1" ht="36.65" customHeight="1">
      <c r="B50" s="398"/>
      <c r="C50" s="397"/>
      <c r="D50" s="36" t="s">
        <v>353</v>
      </c>
      <c r="E50" s="195" t="s">
        <v>12</v>
      </c>
      <c r="F50" s="195" t="s">
        <v>12</v>
      </c>
      <c r="G50" s="196"/>
    </row>
    <row r="51" spans="2:7" s="97" customFormat="1" ht="45.65" customHeight="1">
      <c r="B51" s="398"/>
      <c r="C51" s="397"/>
      <c r="D51" s="36" t="s">
        <v>252</v>
      </c>
      <c r="E51" s="195" t="s">
        <v>12</v>
      </c>
      <c r="F51" s="195" t="s">
        <v>12</v>
      </c>
      <c r="G51" s="196"/>
    </row>
    <row r="52" spans="2:7" s="97" customFormat="1" ht="48" customHeight="1">
      <c r="B52" s="398"/>
      <c r="C52" s="230" t="s">
        <v>312</v>
      </c>
      <c r="D52" s="36" t="s">
        <v>354</v>
      </c>
      <c r="E52" s="195" t="s">
        <v>12</v>
      </c>
      <c r="F52" s="195" t="s">
        <v>12</v>
      </c>
      <c r="G52" s="196"/>
    </row>
    <row r="53" spans="2:7" s="97" customFormat="1" ht="42" customHeight="1">
      <c r="B53" s="398" t="s">
        <v>244</v>
      </c>
      <c r="C53" s="230" t="s">
        <v>309</v>
      </c>
      <c r="D53" s="212" t="s">
        <v>254</v>
      </c>
      <c r="E53" s="195" t="s">
        <v>12</v>
      </c>
      <c r="F53" s="195" t="s">
        <v>12</v>
      </c>
      <c r="G53" s="196"/>
    </row>
    <row r="54" spans="2:7" s="97" customFormat="1" ht="40" customHeight="1">
      <c r="B54" s="398"/>
      <c r="C54" s="231" t="s">
        <v>313</v>
      </c>
      <c r="D54" s="212" t="s">
        <v>255</v>
      </c>
      <c r="E54" s="195" t="s">
        <v>12</v>
      </c>
      <c r="F54" s="195" t="s">
        <v>12</v>
      </c>
      <c r="G54" s="196"/>
    </row>
    <row r="55" spans="2:7" s="97" customFormat="1" ht="44.15" customHeight="1">
      <c r="B55" s="398"/>
      <c r="C55" s="397" t="s">
        <v>314</v>
      </c>
      <c r="D55" s="212" t="s">
        <v>361</v>
      </c>
      <c r="E55" s="195" t="s">
        <v>12</v>
      </c>
      <c r="F55" s="195" t="s">
        <v>12</v>
      </c>
      <c r="G55" s="196"/>
    </row>
    <row r="56" spans="2:7" s="97" customFormat="1" ht="44.15" customHeight="1">
      <c r="B56" s="398"/>
      <c r="C56" s="397"/>
      <c r="D56" s="212" t="s">
        <v>257</v>
      </c>
      <c r="E56" s="195" t="s">
        <v>12</v>
      </c>
      <c r="F56" s="195" t="s">
        <v>12</v>
      </c>
      <c r="G56" s="196"/>
    </row>
    <row r="57" spans="2:7" s="97" customFormat="1" ht="41.15" customHeight="1">
      <c r="B57" s="398" t="s">
        <v>248</v>
      </c>
      <c r="C57" s="230" t="s">
        <v>315</v>
      </c>
      <c r="D57" s="251" t="s">
        <v>355</v>
      </c>
      <c r="E57" s="195" t="s">
        <v>12</v>
      </c>
      <c r="F57" s="195" t="s">
        <v>12</v>
      </c>
      <c r="G57" s="196"/>
    </row>
    <row r="58" spans="2:7" s="97" customFormat="1" ht="45" customHeight="1">
      <c r="B58" s="398"/>
      <c r="C58" s="230" t="s">
        <v>316</v>
      </c>
      <c r="D58" s="212" t="s">
        <v>259</v>
      </c>
      <c r="E58" s="195" t="s">
        <v>12</v>
      </c>
      <c r="F58" s="195" t="s">
        <v>12</v>
      </c>
      <c r="G58" s="196"/>
    </row>
    <row r="59" spans="2:7" s="200" customFormat="1" ht="18.5">
      <c r="B59" s="207" t="s">
        <v>260</v>
      </c>
      <c r="C59" s="208"/>
      <c r="D59" s="220"/>
      <c r="E59" s="209"/>
      <c r="F59" s="209"/>
      <c r="G59" s="210"/>
    </row>
    <row r="60" spans="2:7" s="97" customFormat="1" ht="48" customHeight="1">
      <c r="B60" s="228" t="s">
        <v>261</v>
      </c>
      <c r="C60" s="230" t="s">
        <v>317</v>
      </c>
      <c r="D60" s="212" t="s">
        <v>264</v>
      </c>
      <c r="E60" s="195" t="s">
        <v>12</v>
      </c>
      <c r="F60" s="195" t="s">
        <v>12</v>
      </c>
      <c r="G60" s="196"/>
    </row>
    <row r="61" spans="2:7" s="97" customFormat="1" ht="46" customHeight="1">
      <c r="B61" s="228" t="s">
        <v>262</v>
      </c>
      <c r="C61" s="230" t="s">
        <v>318</v>
      </c>
      <c r="D61" s="212" t="s">
        <v>265</v>
      </c>
      <c r="E61" s="195" t="s">
        <v>12</v>
      </c>
      <c r="F61" s="195" t="s">
        <v>12</v>
      </c>
      <c r="G61" s="196"/>
    </row>
    <row r="62" spans="2:7" s="97" customFormat="1" ht="52" customHeight="1">
      <c r="B62" s="399" t="s">
        <v>263</v>
      </c>
      <c r="C62" s="230" t="s">
        <v>319</v>
      </c>
      <c r="D62" s="36" t="s">
        <v>356</v>
      </c>
      <c r="E62" s="195" t="s">
        <v>12</v>
      </c>
      <c r="F62" s="195" t="s">
        <v>12</v>
      </c>
      <c r="G62" s="196"/>
    </row>
    <row r="63" spans="2:7" s="97" customFormat="1" ht="55.5" customHeight="1">
      <c r="B63" s="399"/>
      <c r="C63" s="230" t="s">
        <v>320</v>
      </c>
      <c r="D63" s="212" t="s">
        <v>267</v>
      </c>
      <c r="E63" s="195" t="s">
        <v>12</v>
      </c>
      <c r="F63" s="195" t="s">
        <v>12</v>
      </c>
      <c r="G63" s="196"/>
    </row>
    <row r="64" spans="2:7" s="200" customFormat="1" ht="18.5">
      <c r="B64" s="207" t="s">
        <v>268</v>
      </c>
      <c r="C64" s="208"/>
      <c r="D64" s="220"/>
      <c r="E64" s="209"/>
      <c r="F64" s="209"/>
      <c r="G64" s="210"/>
    </row>
    <row r="65" spans="2:7" s="97" customFormat="1" ht="46.5" customHeight="1">
      <c r="B65" s="396" t="s">
        <v>261</v>
      </c>
      <c r="C65" s="230" t="s">
        <v>321</v>
      </c>
      <c r="D65" s="212" t="s">
        <v>269</v>
      </c>
      <c r="E65" s="195" t="s">
        <v>12</v>
      </c>
      <c r="F65" s="195" t="s">
        <v>12</v>
      </c>
      <c r="G65" s="196"/>
    </row>
    <row r="66" spans="2:7" s="97" customFormat="1" ht="44.15" customHeight="1">
      <c r="B66" s="396"/>
      <c r="C66" s="230" t="s">
        <v>317</v>
      </c>
      <c r="D66" s="212" t="s">
        <v>273</v>
      </c>
      <c r="E66" s="195" t="s">
        <v>12</v>
      </c>
      <c r="F66" s="195" t="s">
        <v>12</v>
      </c>
      <c r="G66" s="196"/>
    </row>
    <row r="67" spans="2:7" s="97" customFormat="1" ht="44.15" customHeight="1">
      <c r="B67" s="396" t="s">
        <v>262</v>
      </c>
      <c r="C67" s="397" t="s">
        <v>322</v>
      </c>
      <c r="D67" s="212" t="s">
        <v>270</v>
      </c>
      <c r="E67" s="195" t="s">
        <v>12</v>
      </c>
      <c r="F67" s="195" t="s">
        <v>12</v>
      </c>
      <c r="G67" s="196"/>
    </row>
    <row r="68" spans="2:7" s="97" customFormat="1" ht="43.5" customHeight="1">
      <c r="B68" s="396"/>
      <c r="C68" s="397"/>
      <c r="D68" s="212" t="s">
        <v>271</v>
      </c>
      <c r="E68" s="195" t="s">
        <v>12</v>
      </c>
      <c r="F68" s="195" t="s">
        <v>12</v>
      </c>
      <c r="G68" s="196"/>
    </row>
    <row r="69" spans="2:7" s="97" customFormat="1" ht="46.5" customHeight="1">
      <c r="B69" s="229" t="s">
        <v>263</v>
      </c>
      <c r="C69" s="232" t="s">
        <v>323</v>
      </c>
      <c r="D69" s="212" t="s">
        <v>272</v>
      </c>
      <c r="E69" s="195" t="s">
        <v>12</v>
      </c>
      <c r="F69" s="195" t="s">
        <v>12</v>
      </c>
      <c r="G69" s="196"/>
    </row>
  </sheetData>
  <mergeCells count="27">
    <mergeCell ref="C49:C51"/>
    <mergeCell ref="B57:B58"/>
    <mergeCell ref="B62:B63"/>
    <mergeCell ref="B65:B66"/>
    <mergeCell ref="B67:B68"/>
    <mergeCell ref="C67:C68"/>
    <mergeCell ref="B11:D11"/>
    <mergeCell ref="B12:B13"/>
    <mergeCell ref="B14:B16"/>
    <mergeCell ref="C14:C15"/>
    <mergeCell ref="B53:B56"/>
    <mergeCell ref="C55:C56"/>
    <mergeCell ref="B19:B20"/>
    <mergeCell ref="B24:B25"/>
    <mergeCell ref="B27:B28"/>
    <mergeCell ref="B31:B34"/>
    <mergeCell ref="C32:C33"/>
    <mergeCell ref="B35:B37"/>
    <mergeCell ref="B38:B40"/>
    <mergeCell ref="B41:B43"/>
    <mergeCell ref="C42:C43"/>
    <mergeCell ref="B48:B52"/>
    <mergeCell ref="B7:G7"/>
    <mergeCell ref="B1:C1"/>
    <mergeCell ref="B2:D4"/>
    <mergeCell ref="B9:D9"/>
    <mergeCell ref="E9:G9"/>
  </mergeCells>
  <dataValidations count="3">
    <dataValidation allowBlank="1" showErrorMessage="1" sqref="G2" xr:uid="{7C45EFD7-4DE9-4222-941F-C9E98BA73E6B}"/>
    <dataValidation type="list" allowBlank="1" showInputMessage="1" showErrorMessage="1" sqref="E19:F21 E30:F43 E48:F58 E65:F69" xr:uid="{EB99EDBB-7ABB-415E-A5B2-96D89F5574F8}">
      <formula1>"يرجى الاختيار, نعم, لا,  لا ينطبق, يتم التأكيد لاحقاً"</formula1>
    </dataValidation>
    <dataValidation type="list" allowBlank="1" showInputMessage="1" showErrorMessage="1" sqref="E12:F17 E23:F28 E45:F46 E60:F63" xr:uid="{1B5E8D70-9C5F-4AFD-AE8B-83A47F95FE7A}">
      <formula1>"يرجى الاختيار, نعم, لا, إلى حد ما,  لا ينطبق, يتم التأكيد لاحقاً"</formula1>
    </dataValidation>
  </dataValidations>
  <hyperlinks>
    <hyperlink ref="B7:G7" r:id="rId1" display="The international benchmarks included in this worksheet are based on: UNIDO, World Bank, GIZ (2017). An International Framework for Eco-Industrial Parks. Version December 2017." xr:uid="{DF9BE8A1-6C9C-4DF9-96C7-4BBEFB94E728}"/>
  </hyperlinks>
  <pageMargins left="0.39370078740157483" right="0.39370078740157483" top="0.39370078740157483" bottom="0.39370078740157483" header="0.31496062992125984" footer="0.31496062992125984"/>
  <pageSetup paperSize="9" scale="40" orientation="portrait" horizontalDpi="0" verticalDpi="0" r:id="rId2"/>
  <headerFooter>
    <oddFooter>&amp;CPage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Instructions</vt:lpstr>
      <vt:lpstr>Short-list &amp; basic info</vt:lpstr>
      <vt:lpstr>Pre-selection</vt:lpstr>
      <vt:lpstr>Prioritization</vt:lpstr>
      <vt:lpstr>Prioritization-summary</vt:lpstr>
      <vt:lpstr>Graphs - Prioritization</vt:lpstr>
      <vt:lpstr>EIP Review - Park A</vt:lpstr>
      <vt:lpstr>EIP Review - Park B</vt:lpstr>
      <vt:lpstr>EIP Review - Park C</vt:lpstr>
      <vt:lpstr>EIP Review - Park D</vt:lpstr>
      <vt:lpstr>EIP Review - Park E</vt:lpstr>
      <vt:lpstr>EIP Review - Graphs</vt:lpstr>
      <vt:lpstr>'EIP Review - Park B'!_Hlk47309557</vt:lpstr>
      <vt:lpstr>'EIP Review - Graphs'!Print_Area</vt:lpstr>
      <vt:lpstr>'Graphs - Prioritization'!Print_Area</vt:lpstr>
      <vt:lpstr>Instructions!Print_Area</vt:lpstr>
      <vt:lpstr>'Pre-selection'!Print_Area</vt:lpstr>
      <vt:lpstr>Prioritization!Print_Area</vt:lpstr>
      <vt:lpstr>'Prioritization-summary'!Print_Area</vt:lpstr>
      <vt:lpstr>'Short-list &amp; basic info'!Print_Area</vt:lpstr>
      <vt:lpstr>'EIP Review - Park A'!Print_Titles</vt:lpstr>
      <vt:lpstr>'EIP Review - Park B'!Print_Titles</vt:lpstr>
      <vt:lpstr>'EIP Review - Park C'!Print_Titles</vt:lpstr>
      <vt:lpstr>'EIP Review - Park D'!Print_Titles</vt:lpstr>
      <vt:lpstr>'EIP Review - Park E'!Print_Titles</vt:lpstr>
      <vt:lpstr>Instructions!Print_Titles</vt:lpstr>
    </vt:vector>
  </TitlesOfParts>
  <Company>UNIDO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Aliaa Ibrahim</cp:lastModifiedBy>
  <cp:lastPrinted>2019-04-18T12:36:03Z</cp:lastPrinted>
  <dcterms:created xsi:type="dcterms:W3CDTF">2017-08-22T08:00:31Z</dcterms:created>
  <dcterms:modified xsi:type="dcterms:W3CDTF">2020-08-19T02:25:35Z</dcterms:modified>
</cp:coreProperties>
</file>